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'[4]S'!$D$4:$D$27</definedName>
    <definedName name="klassdeka" localSheetId="1">'[2]S'!$D$4:$D$27</definedName>
    <definedName name="klassdeka" localSheetId="2">'[3]S'!$D$4:$D$27</definedName>
    <definedName name="klassdeka">'[1]S'!$D$4:$D$27</definedName>
    <definedName name="razdeli" localSheetId="3">'[4]S'!$G$4:$G$13</definedName>
    <definedName name="razdeli" localSheetId="1">'[2]S'!$G$4:$G$13</definedName>
    <definedName name="razdeli" localSheetId="2">'[3]S'!$G$4:$G$13</definedName>
    <definedName name="razdeli">'[1]S'!$G$4:$G$13</definedName>
    <definedName name="uch_all" localSheetId="3">'[4]S'!$D$4:$D$103</definedName>
    <definedName name="uch_all" localSheetId="1">'[2]S'!$D$4:$D$103</definedName>
    <definedName name="uch_all" localSheetId="2">'[3]S'!$D$4:$D$103</definedName>
    <definedName name="uch_all">'[1]S'!$D$4:$D$103</definedName>
  </definedNames>
  <calcPr fullCalcOnLoad="1"/>
</workbook>
</file>

<file path=xl/sharedStrings.xml><?xml version="1.0" encoding="utf-8"?>
<sst xmlns="http://schemas.openxmlformats.org/spreadsheetml/2006/main" count="731" uniqueCount="350">
  <si>
    <t>Результаты VII Летней Биологической Олимпиады в 7 классе</t>
  </si>
  <si>
    <t>Место</t>
  </si>
  <si>
    <t>Фамилия</t>
  </si>
  <si>
    <t>Имя</t>
  </si>
  <si>
    <t>Регион</t>
  </si>
  <si>
    <t>Часть А</t>
  </si>
  <si>
    <t>Часть В</t>
  </si>
  <si>
    <t>Сумма</t>
  </si>
  <si>
    <t>% от Ср.балла</t>
  </si>
  <si>
    <t>Участие</t>
  </si>
  <si>
    <t>Алина</t>
  </si>
  <si>
    <t>Заочное</t>
  </si>
  <si>
    <t>Александрова</t>
  </si>
  <si>
    <t>Анастасия</t>
  </si>
  <si>
    <t xml:space="preserve">Андреева </t>
  </si>
  <si>
    <t>Ульяна</t>
  </si>
  <si>
    <t xml:space="preserve">Андронова </t>
  </si>
  <si>
    <t>Диана</t>
  </si>
  <si>
    <t>Баряева</t>
  </si>
  <si>
    <t>Дарья</t>
  </si>
  <si>
    <t xml:space="preserve">Белоконова </t>
  </si>
  <si>
    <t>Елизавета</t>
  </si>
  <si>
    <t>Бельченко</t>
  </si>
  <si>
    <t>Вероника</t>
  </si>
  <si>
    <t>Бетина</t>
  </si>
  <si>
    <t>Анна</t>
  </si>
  <si>
    <t>Очное</t>
  </si>
  <si>
    <t>Юлия</t>
  </si>
  <si>
    <t>Бокарева</t>
  </si>
  <si>
    <t>Борисова</t>
  </si>
  <si>
    <t>Софья</t>
  </si>
  <si>
    <t>Волина</t>
  </si>
  <si>
    <t>Нина</t>
  </si>
  <si>
    <t>Вылегжанина</t>
  </si>
  <si>
    <t>Гаар</t>
  </si>
  <si>
    <t>Варвара</t>
  </si>
  <si>
    <t>Гашков</t>
  </si>
  <si>
    <t>Гарольд</t>
  </si>
  <si>
    <t>Глушко</t>
  </si>
  <si>
    <t>Эвелина</t>
  </si>
  <si>
    <t xml:space="preserve">Грачев </t>
  </si>
  <si>
    <t>Егор</t>
  </si>
  <si>
    <t>Дружинин</t>
  </si>
  <si>
    <t>Северьян</t>
  </si>
  <si>
    <t>Ерошенко</t>
  </si>
  <si>
    <t>Ярослав</t>
  </si>
  <si>
    <t>Ефремв</t>
  </si>
  <si>
    <t>Игорь</t>
  </si>
  <si>
    <t>Иванова</t>
  </si>
  <si>
    <t>Татьяна</t>
  </si>
  <si>
    <t>Ивлев</t>
  </si>
  <si>
    <t>Александр</t>
  </si>
  <si>
    <t>Игнатьев</t>
  </si>
  <si>
    <t>Лев</t>
  </si>
  <si>
    <t>Калашникова</t>
  </si>
  <si>
    <t>Калинина</t>
  </si>
  <si>
    <t>Олеся</t>
  </si>
  <si>
    <t>Светлана</t>
  </si>
  <si>
    <t>Королева</t>
  </si>
  <si>
    <t>Мария</t>
  </si>
  <si>
    <t>Косарева</t>
  </si>
  <si>
    <t>Регина</t>
  </si>
  <si>
    <t>Красников</t>
  </si>
  <si>
    <t>Сергей</t>
  </si>
  <si>
    <t xml:space="preserve">Кудинова </t>
  </si>
  <si>
    <t>Кузнецова</t>
  </si>
  <si>
    <t>Ирина</t>
  </si>
  <si>
    <t>Кузькина</t>
  </si>
  <si>
    <t>Липатова</t>
  </si>
  <si>
    <t>Полина</t>
  </si>
  <si>
    <t>Литвиненко</t>
  </si>
  <si>
    <t>Виктория</t>
  </si>
  <si>
    <t>Малогулова</t>
  </si>
  <si>
    <t>Дина</t>
  </si>
  <si>
    <t>Панкратова</t>
  </si>
  <si>
    <t>Петухов</t>
  </si>
  <si>
    <t>Илья</t>
  </si>
  <si>
    <t>Руденко</t>
  </si>
  <si>
    <t>Алиса</t>
  </si>
  <si>
    <t>Румянцева</t>
  </si>
  <si>
    <t>Любовь</t>
  </si>
  <si>
    <t>Сметанина</t>
  </si>
  <si>
    <t>Спиркин</t>
  </si>
  <si>
    <t>Матвей</t>
  </si>
  <si>
    <t>Степанов</t>
  </si>
  <si>
    <t>Антон</t>
  </si>
  <si>
    <t>Трухачёва</t>
  </si>
  <si>
    <t>Лидия</t>
  </si>
  <si>
    <t>Тюкаев</t>
  </si>
  <si>
    <t xml:space="preserve">Артём </t>
  </si>
  <si>
    <t>Фесенко</t>
  </si>
  <si>
    <t>Черкашина</t>
  </si>
  <si>
    <t>Валерия</t>
  </si>
  <si>
    <t xml:space="preserve">Шаповалова </t>
  </si>
  <si>
    <t>Широкова</t>
  </si>
  <si>
    <t>Александра</t>
  </si>
  <si>
    <t xml:space="preserve">Шустиков </t>
  </si>
  <si>
    <t>Щербакова</t>
  </si>
  <si>
    <t xml:space="preserve">Мария </t>
  </si>
  <si>
    <t>Яковлев</t>
  </si>
  <si>
    <t>Результаты VII Летней Биологической Олимпиады в 8 классе</t>
  </si>
  <si>
    <t xml:space="preserve">Екатерина </t>
  </si>
  <si>
    <t>Артамонов</t>
  </si>
  <si>
    <t>Иван</t>
  </si>
  <si>
    <t>Аслан</t>
  </si>
  <si>
    <t>Харун</t>
  </si>
  <si>
    <t>Балыбердина</t>
  </si>
  <si>
    <t>Босина</t>
  </si>
  <si>
    <t>Буссами</t>
  </si>
  <si>
    <t xml:space="preserve">Васильева </t>
  </si>
  <si>
    <t>Вишницкая</t>
  </si>
  <si>
    <t>Глухих</t>
  </si>
  <si>
    <t>Владимир</t>
  </si>
  <si>
    <t>Городилова</t>
  </si>
  <si>
    <t>Евгения</t>
  </si>
  <si>
    <t>Губина</t>
  </si>
  <si>
    <t>Екатерина</t>
  </si>
  <si>
    <t>Домрачев</t>
  </si>
  <si>
    <t>Тимофей</t>
  </si>
  <si>
    <t xml:space="preserve">Егоров </t>
  </si>
  <si>
    <t>Кирилл</t>
  </si>
  <si>
    <t>Егорова</t>
  </si>
  <si>
    <t>Яна</t>
  </si>
  <si>
    <t>Ерошкин</t>
  </si>
  <si>
    <t>Зайцева</t>
  </si>
  <si>
    <t>Златогорская</t>
  </si>
  <si>
    <t>Ивакин</t>
  </si>
  <si>
    <t>Имамов</t>
  </si>
  <si>
    <t>Роман</t>
  </si>
  <si>
    <t>Канат</t>
  </si>
  <si>
    <t>Седа Нур</t>
  </si>
  <si>
    <t>Кашапов</t>
  </si>
  <si>
    <t>Анвар</t>
  </si>
  <si>
    <t>Клейман</t>
  </si>
  <si>
    <t>Клычников</t>
  </si>
  <si>
    <t>Кокорина</t>
  </si>
  <si>
    <t>Колчин</t>
  </si>
  <si>
    <t>Артём</t>
  </si>
  <si>
    <t>Корнев</t>
  </si>
  <si>
    <t>Василий</t>
  </si>
  <si>
    <t>Коростина</t>
  </si>
  <si>
    <t>Корчагина</t>
  </si>
  <si>
    <t>Кусакина</t>
  </si>
  <si>
    <t>Луннов</t>
  </si>
  <si>
    <t>Михаил</t>
  </si>
  <si>
    <t>Ляпина</t>
  </si>
  <si>
    <t>Таисия</t>
  </si>
  <si>
    <t>Малиновская</t>
  </si>
  <si>
    <t>Виринея</t>
  </si>
  <si>
    <t>Малышева</t>
  </si>
  <si>
    <t>Новикова</t>
  </si>
  <si>
    <t>Носов</t>
  </si>
  <si>
    <t>Даниил</t>
  </si>
  <si>
    <t>Панин</t>
  </si>
  <si>
    <t>Никита</t>
  </si>
  <si>
    <t>Панова</t>
  </si>
  <si>
    <t>Паруткина</t>
  </si>
  <si>
    <t>Альбина</t>
  </si>
  <si>
    <t>Патрушева</t>
  </si>
  <si>
    <t>Наталья</t>
  </si>
  <si>
    <t>Полинова</t>
  </si>
  <si>
    <t>Виолетта</t>
  </si>
  <si>
    <t>Половникова</t>
  </si>
  <si>
    <t>Пономарев</t>
  </si>
  <si>
    <t>Попова</t>
  </si>
  <si>
    <t>Прохорова</t>
  </si>
  <si>
    <t>Резвых</t>
  </si>
  <si>
    <t>Рончикова</t>
  </si>
  <si>
    <t>Руднева</t>
  </si>
  <si>
    <t>Сальнова</t>
  </si>
  <si>
    <t>Свиридова</t>
  </si>
  <si>
    <t>Сергеева</t>
  </si>
  <si>
    <t>Смирнова</t>
  </si>
  <si>
    <t>Татаринова</t>
  </si>
  <si>
    <t>Елена</t>
  </si>
  <si>
    <t>Теплых</t>
  </si>
  <si>
    <t>Тимофеева</t>
  </si>
  <si>
    <t xml:space="preserve">Ухова </t>
  </si>
  <si>
    <t>Фадеева</t>
  </si>
  <si>
    <t>Филимонова</t>
  </si>
  <si>
    <t>Ксения</t>
  </si>
  <si>
    <t>Фитина</t>
  </si>
  <si>
    <t>Флинт</t>
  </si>
  <si>
    <t>Юнусов</t>
  </si>
  <si>
    <t>Исмаил</t>
  </si>
  <si>
    <t>Яблокова</t>
  </si>
  <si>
    <t>Яснева</t>
  </si>
  <si>
    <t>Результаты VII Летней Биологической Олимпиады в 9 классе</t>
  </si>
  <si>
    <t>Алыкова</t>
  </si>
  <si>
    <t>Амельченко</t>
  </si>
  <si>
    <t>Анохин</t>
  </si>
  <si>
    <t>Бахарева</t>
  </si>
  <si>
    <t>Бахирев</t>
  </si>
  <si>
    <t>Воробей</t>
  </si>
  <si>
    <t>Артемий</t>
  </si>
  <si>
    <t>Ворончихина</t>
  </si>
  <si>
    <t>Марина</t>
  </si>
  <si>
    <t>Гилазутдинова</t>
  </si>
  <si>
    <t>Грушецкий</t>
  </si>
  <si>
    <t>Николай</t>
  </si>
  <si>
    <t>Елипашева</t>
  </si>
  <si>
    <t>Надежда</t>
  </si>
  <si>
    <t>Епифанская</t>
  </si>
  <si>
    <t xml:space="preserve">Ефремов </t>
  </si>
  <si>
    <t>Жумадил кызы</t>
  </si>
  <si>
    <t>Завьялов</t>
  </si>
  <si>
    <t>Зайцев</t>
  </si>
  <si>
    <t>Замелюк</t>
  </si>
  <si>
    <t>Ибрагимова</t>
  </si>
  <si>
    <t>Амина</t>
  </si>
  <si>
    <t>Каргапольцева</t>
  </si>
  <si>
    <t>Кожевникова</t>
  </si>
  <si>
    <t>Наида</t>
  </si>
  <si>
    <t>Конорев</t>
  </si>
  <si>
    <t>Вячеслав</t>
  </si>
  <si>
    <t>Корлякова</t>
  </si>
  <si>
    <t>Коротких</t>
  </si>
  <si>
    <t>Крохалева</t>
  </si>
  <si>
    <t>Валентина</t>
  </si>
  <si>
    <t>Кузнецов</t>
  </si>
  <si>
    <t>Виктор</t>
  </si>
  <si>
    <t>Кузьменко</t>
  </si>
  <si>
    <t>Олег</t>
  </si>
  <si>
    <t>Кулагина</t>
  </si>
  <si>
    <t>Курамбаев</t>
  </si>
  <si>
    <t>Курбатова</t>
  </si>
  <si>
    <t>Курдаков</t>
  </si>
  <si>
    <t>Семён</t>
  </si>
  <si>
    <t>Лапиева</t>
  </si>
  <si>
    <t>Литвинова</t>
  </si>
  <si>
    <t>Литвяков</t>
  </si>
  <si>
    <t xml:space="preserve">Макаревич </t>
  </si>
  <si>
    <t>Мамаева</t>
  </si>
  <si>
    <t xml:space="preserve"> Анастасия</t>
  </si>
  <si>
    <t>Мануйленко</t>
  </si>
  <si>
    <t>Межлумян</t>
  </si>
  <si>
    <t>Ева</t>
  </si>
  <si>
    <t>Мидакова</t>
  </si>
  <si>
    <t>Кристина</t>
  </si>
  <si>
    <t>Муллахметов</t>
  </si>
  <si>
    <t>Булат</t>
  </si>
  <si>
    <t>Неверова</t>
  </si>
  <si>
    <t>Алена</t>
  </si>
  <si>
    <t>Никитин</t>
  </si>
  <si>
    <t>Дмитрий</t>
  </si>
  <si>
    <t>Павлов</t>
  </si>
  <si>
    <t>Евгений</t>
  </si>
  <si>
    <t>Плешаков</t>
  </si>
  <si>
    <t>Рябчиков</t>
  </si>
  <si>
    <t>Данила</t>
  </si>
  <si>
    <t>Садовски</t>
  </si>
  <si>
    <t>Солонина</t>
  </si>
  <si>
    <t>Алёна</t>
  </si>
  <si>
    <t>Старовойтов</t>
  </si>
  <si>
    <t>Георгий</t>
  </si>
  <si>
    <t>Суздаленко</t>
  </si>
  <si>
    <t>Тяпченко</t>
  </si>
  <si>
    <t xml:space="preserve">Ушакова </t>
  </si>
  <si>
    <t>Цылёва</t>
  </si>
  <si>
    <t>Чухнова</t>
  </si>
  <si>
    <t>София</t>
  </si>
  <si>
    <t>Юферов</t>
  </si>
  <si>
    <t>Результаты VII Летней Биологической Олимпиады в 10 классе</t>
  </si>
  <si>
    <t>Апель</t>
  </si>
  <si>
    <t>Баймагамбетов</t>
  </si>
  <si>
    <t>Данияр</t>
  </si>
  <si>
    <t>Ватолкина</t>
  </si>
  <si>
    <t>Ника</t>
  </si>
  <si>
    <t>Денисова</t>
  </si>
  <si>
    <t>Зайкова</t>
  </si>
  <si>
    <t xml:space="preserve">Зыков </t>
  </si>
  <si>
    <t>Влад</t>
  </si>
  <si>
    <t>Игнатенко</t>
  </si>
  <si>
    <t>Колос</t>
  </si>
  <si>
    <t xml:space="preserve">Анастасия </t>
  </si>
  <si>
    <t>КолотоваА</t>
  </si>
  <si>
    <t>Арина</t>
  </si>
  <si>
    <t>КолотоваВ</t>
  </si>
  <si>
    <t>Колюпанова</t>
  </si>
  <si>
    <t>Наталия</t>
  </si>
  <si>
    <t>Коношенкова</t>
  </si>
  <si>
    <t>Котик</t>
  </si>
  <si>
    <t xml:space="preserve">Красников </t>
  </si>
  <si>
    <t>Андрей</t>
  </si>
  <si>
    <t>Кутергина</t>
  </si>
  <si>
    <t>Лисицкий</t>
  </si>
  <si>
    <t>Денис</t>
  </si>
  <si>
    <t>Макеева</t>
  </si>
  <si>
    <t>Мамонов</t>
  </si>
  <si>
    <t>Мироненко</t>
  </si>
  <si>
    <t>Ноздрин</t>
  </si>
  <si>
    <t>Пасечнюк</t>
  </si>
  <si>
    <t>Паско</t>
  </si>
  <si>
    <t>Перевалова</t>
  </si>
  <si>
    <t>Пигиданов</t>
  </si>
  <si>
    <t>Питиков</t>
  </si>
  <si>
    <t>Полякова</t>
  </si>
  <si>
    <t>Прибе</t>
  </si>
  <si>
    <t>Ида</t>
  </si>
  <si>
    <t>Проскура</t>
  </si>
  <si>
    <t>Милена</t>
  </si>
  <si>
    <t>Рерих</t>
  </si>
  <si>
    <t>Селиванова</t>
  </si>
  <si>
    <t xml:space="preserve">Семенова </t>
  </si>
  <si>
    <t>Сурков</t>
  </si>
  <si>
    <t>Таран</t>
  </si>
  <si>
    <t>Филистеева</t>
  </si>
  <si>
    <t>Царенкова</t>
  </si>
  <si>
    <t>Елисавета</t>
  </si>
  <si>
    <t>Цмокалюк</t>
  </si>
  <si>
    <t>Чигарова</t>
  </si>
  <si>
    <t xml:space="preserve">Шмидт </t>
  </si>
  <si>
    <t>33-34</t>
  </si>
  <si>
    <t>47-48</t>
  </si>
  <si>
    <t>53-54</t>
  </si>
  <si>
    <t>64-65</t>
  </si>
  <si>
    <t>3-4</t>
  </si>
  <si>
    <t>5-6</t>
  </si>
  <si>
    <t>8-9</t>
  </si>
  <si>
    <t>12-14</t>
  </si>
  <si>
    <t>24-25</t>
  </si>
  <si>
    <t>28-29</t>
  </si>
  <si>
    <t>44-45</t>
  </si>
  <si>
    <t>22-24</t>
  </si>
  <si>
    <t>34-35</t>
  </si>
  <si>
    <t>Ленчик</t>
  </si>
  <si>
    <t>Лиса</t>
  </si>
  <si>
    <t>ТАТА</t>
  </si>
  <si>
    <t>Кира</t>
  </si>
  <si>
    <t>Хайзенберг</t>
  </si>
  <si>
    <t>Луна</t>
  </si>
  <si>
    <t>Совенок</t>
  </si>
  <si>
    <t>Баклажан</t>
  </si>
  <si>
    <t>RNAcid</t>
  </si>
  <si>
    <t xml:space="preserve">Марышев Андрей </t>
  </si>
  <si>
    <t>ангедония</t>
  </si>
  <si>
    <t>Svetlachok</t>
  </si>
  <si>
    <t xml:space="preserve">АВД </t>
  </si>
  <si>
    <t>jvdm</t>
  </si>
  <si>
    <t>infarct_miocarda</t>
  </si>
  <si>
    <t>vaugness</t>
  </si>
  <si>
    <t>darnoks</t>
  </si>
  <si>
    <t>Маргарита</t>
  </si>
  <si>
    <t>30072001sofi@mail.ru</t>
  </si>
  <si>
    <t>17.04</t>
  </si>
  <si>
    <t>Ирина Рамильенва</t>
  </si>
  <si>
    <t>ранатра</t>
  </si>
  <si>
    <t>Исмагилова</t>
  </si>
  <si>
    <t>Кауо</t>
  </si>
  <si>
    <t>Малиновкая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</si>
</sst>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164" fontId="6" fillId="33" borderId="14" xfId="52" applyNumberFormat="1" applyFont="1" applyFill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7" xfId="52" applyFont="1" applyFill="1" applyBorder="1" applyAlignment="1">
      <alignment horizontal="center"/>
      <protection/>
    </xf>
    <xf numFmtId="164" fontId="6" fillId="33" borderId="17" xfId="52" applyNumberFormat="1" applyFont="1" applyFill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17" xfId="52" applyFont="1" applyFill="1" applyBorder="1" applyAlignment="1">
      <alignment horizontal="left"/>
      <protection/>
    </xf>
    <xf numFmtId="49" fontId="6" fillId="0" borderId="18" xfId="52" applyNumberFormat="1" applyFont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6" fillId="0" borderId="20" xfId="52" applyFont="1" applyBorder="1">
      <alignment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Fill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164" fontId="6" fillId="0" borderId="14" xfId="52" applyNumberFormat="1" applyFont="1" applyBorder="1" applyAlignment="1">
      <alignment horizontal="center"/>
      <protection/>
    </xf>
    <xf numFmtId="0" fontId="4" fillId="0" borderId="22" xfId="52" applyFont="1" applyBorder="1" applyAlignment="1">
      <alignment horizontal="center"/>
      <protection/>
    </xf>
    <xf numFmtId="0" fontId="4" fillId="0" borderId="23" xfId="52" applyFont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0" fontId="4" fillId="33" borderId="23" xfId="52" applyFont="1" applyFill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6" fillId="0" borderId="25" xfId="52" applyFont="1" applyBorder="1" applyAlignment="1">
      <alignment horizontal="center"/>
      <protection/>
    </xf>
    <xf numFmtId="0" fontId="6" fillId="0" borderId="26" xfId="52" applyFont="1" applyBorder="1">
      <alignment/>
      <protection/>
    </xf>
    <xf numFmtId="0" fontId="6" fillId="0" borderId="26" xfId="52" applyFont="1" applyBorder="1" applyAlignment="1">
      <alignment horizontal="center"/>
      <protection/>
    </xf>
    <xf numFmtId="0" fontId="6" fillId="0" borderId="26" xfId="52" applyFont="1" applyFill="1" applyBorder="1" applyAlignment="1">
      <alignment horizontal="center"/>
      <protection/>
    </xf>
    <xf numFmtId="164" fontId="6" fillId="33" borderId="26" xfId="52" applyNumberFormat="1" applyFont="1" applyFill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49" fontId="6" fillId="0" borderId="16" xfId="52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31" fillId="0" borderId="0" xfId="0" applyFont="1" applyAlignment="1">
      <alignment horizontal="left"/>
    </xf>
    <xf numFmtId="0" fontId="23" fillId="0" borderId="0" xfId="52" applyFont="1" applyAlignment="1">
      <alignment horizontal="left"/>
      <protection/>
    </xf>
    <xf numFmtId="49" fontId="6" fillId="0" borderId="17" xfId="52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8_7&#1082;&#1083;&#1072;&#1089;&#1089;-&#1075;&#1086;&#1090;&#1086;&#1074;&#108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8_8&#1082;&#1083;&#1072;&#1089;&#1089;-&#1075;&#1086;&#1090;&#1086;&#1074;&#1086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8_9&#1082;&#1083;&#1072;&#1089;&#1089;-&#1075;&#1086;&#1090;&#1086;&#1074;&#1086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8_10&#1082;&#1083;&#1072;&#1089;&#1089;-&#1075;&#1086;&#1090;&#1086;&#1074;&#108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Абдулина Алина</v>
          </cell>
          <cell r="G4" t="str">
            <v>Ботаника простые</v>
          </cell>
        </row>
        <row r="5">
          <cell r="D5" t="str">
            <v>Александрова Анастасия</v>
          </cell>
          <cell r="G5" t="str">
            <v>Ботаника сложные</v>
          </cell>
        </row>
        <row r="6">
          <cell r="D6" t="str">
            <v>Андреева  Ульяна</v>
          </cell>
          <cell r="G6" t="str">
            <v>Ботаника средние</v>
          </cell>
        </row>
        <row r="7">
          <cell r="D7" t="str">
            <v>Андронова  Диана</v>
          </cell>
          <cell r="G7" t="str">
            <v>Зоология беспов простые</v>
          </cell>
        </row>
        <row r="8">
          <cell r="D8" t="str">
            <v>Баряева Дарья</v>
          </cell>
          <cell r="G8" t="str">
            <v>Зоология беспов сложные</v>
          </cell>
        </row>
        <row r="9">
          <cell r="D9" t="str">
            <v>Белоконова  Елизавета</v>
          </cell>
          <cell r="G9" t="str">
            <v>Зоология беспов средние</v>
          </cell>
        </row>
        <row r="10">
          <cell r="D10" t="str">
            <v>Бельченко Вероника</v>
          </cell>
          <cell r="G10">
            <v>0</v>
          </cell>
        </row>
        <row r="11">
          <cell r="D11" t="str">
            <v>Бетина Анна</v>
          </cell>
          <cell r="G11">
            <v>0</v>
          </cell>
        </row>
        <row r="12">
          <cell r="D12" t="str">
            <v>Богданова Юлия</v>
          </cell>
          <cell r="G12">
            <v>0</v>
          </cell>
        </row>
        <row r="13">
          <cell r="D13" t="str">
            <v>Бокарева Анна</v>
          </cell>
          <cell r="G13">
            <v>0</v>
          </cell>
        </row>
        <row r="14">
          <cell r="D14" t="str">
            <v>Борисова Софья</v>
          </cell>
        </row>
        <row r="15">
          <cell r="D15" t="str">
            <v>Волина Нина</v>
          </cell>
        </row>
        <row r="16">
          <cell r="D16" t="str">
            <v>Вылегжанина Елизавета</v>
          </cell>
        </row>
        <row r="17">
          <cell r="D17" t="str">
            <v>Гаар Варвара</v>
          </cell>
        </row>
        <row r="18">
          <cell r="D18" t="str">
            <v>Гашков Гарольд</v>
          </cell>
        </row>
        <row r="19">
          <cell r="D19" t="str">
            <v>Глушко Эвелина</v>
          </cell>
        </row>
        <row r="20">
          <cell r="D20" t="str">
            <v>Грачев  Егор</v>
          </cell>
        </row>
        <row r="21">
          <cell r="D21" t="str">
            <v>Дружинин Северьян</v>
          </cell>
        </row>
        <row r="22">
          <cell r="D22" t="str">
            <v>Ерошенко Ярослав</v>
          </cell>
        </row>
        <row r="23">
          <cell r="D23" t="str">
            <v>Ефремв Игорь</v>
          </cell>
        </row>
        <row r="24">
          <cell r="D24" t="str">
            <v>ИвановаТ Татьяна</v>
          </cell>
        </row>
        <row r="25">
          <cell r="D25" t="str">
            <v>ИвановаЮ Юлия</v>
          </cell>
        </row>
        <row r="26">
          <cell r="D26" t="str">
            <v>Ивлев Александр</v>
          </cell>
        </row>
        <row r="27">
          <cell r="D27" t="str">
            <v>Игнатьев Лев</v>
          </cell>
        </row>
        <row r="28">
          <cell r="D28" t="str">
            <v>Калашникова Татьяна</v>
          </cell>
        </row>
        <row r="29">
          <cell r="D29" t="str">
            <v>Калинина Олеся</v>
          </cell>
        </row>
        <row r="30">
          <cell r="D30" t="str">
            <v>Коптелова Светлана</v>
          </cell>
        </row>
        <row r="31">
          <cell r="D31" t="str">
            <v>Королева Мария</v>
          </cell>
        </row>
        <row r="32">
          <cell r="D32" t="str">
            <v>Косарева Регина</v>
          </cell>
        </row>
        <row r="33">
          <cell r="D33" t="str">
            <v>Красников Сергей</v>
          </cell>
        </row>
        <row r="34">
          <cell r="D34" t="str">
            <v>Кудинова  Софья</v>
          </cell>
        </row>
        <row r="35">
          <cell r="D35" t="str">
            <v>Кузнецова Ирина</v>
          </cell>
        </row>
        <row r="36">
          <cell r="D36" t="str">
            <v>Кузькина Дарья</v>
          </cell>
        </row>
        <row r="37">
          <cell r="D37" t="str">
            <v>Липатова Полина</v>
          </cell>
        </row>
        <row r="38">
          <cell r="D38" t="str">
            <v>Литвиненко Виктория</v>
          </cell>
        </row>
        <row r="39">
          <cell r="D39" t="str">
            <v>Малогулова Дина</v>
          </cell>
        </row>
        <row r="40">
          <cell r="D40" t="str">
            <v>Мисхутова  Светлана</v>
          </cell>
        </row>
        <row r="41">
          <cell r="D41" t="str">
            <v>Мусулайнен Максим</v>
          </cell>
        </row>
        <row r="42">
          <cell r="D42" t="str">
            <v>Панкратова Анастасия</v>
          </cell>
        </row>
        <row r="43">
          <cell r="D43" t="str">
            <v>Петухов Илья</v>
          </cell>
        </row>
        <row r="44">
          <cell r="D44" t="str">
            <v>Руденко Алиса</v>
          </cell>
        </row>
        <row r="45">
          <cell r="D45" t="str">
            <v>Румянцева Любовь</v>
          </cell>
        </row>
        <row r="46">
          <cell r="D46" t="str">
            <v>Сметанина Мария</v>
          </cell>
        </row>
        <row r="47">
          <cell r="D47" t="str">
            <v>Спиркин Матвей</v>
          </cell>
        </row>
        <row r="48">
          <cell r="D48" t="str">
            <v>Степанов Антон</v>
          </cell>
        </row>
        <row r="49">
          <cell r="D49" t="str">
            <v>Трухачёва Лидия</v>
          </cell>
        </row>
        <row r="50">
          <cell r="D50" t="str">
            <v>Тюкаев Артём </v>
          </cell>
        </row>
        <row r="51">
          <cell r="D51" t="str">
            <v>Фесенко Анастасия</v>
          </cell>
        </row>
        <row r="52">
          <cell r="D52" t="str">
            <v>Черкашина Дарья</v>
          </cell>
        </row>
        <row r="53">
          <cell r="D53" t="str">
            <v>Чугаева Валерия</v>
          </cell>
        </row>
        <row r="54">
          <cell r="D54" t="str">
            <v>Шаповалова  Анна</v>
          </cell>
        </row>
        <row r="55">
          <cell r="D55" t="str">
            <v>Широкова Александра</v>
          </cell>
        </row>
        <row r="56">
          <cell r="D56" t="str">
            <v>Шустиков  Александр</v>
          </cell>
        </row>
        <row r="57">
          <cell r="D57" t="str">
            <v>Щербакова Мария </v>
          </cell>
        </row>
        <row r="58">
          <cell r="D58" t="str">
            <v>Яковлев Егор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Александрова Екатерина </v>
          </cell>
          <cell r="G4" t="str">
            <v>Анатомия растений</v>
          </cell>
        </row>
        <row r="5">
          <cell r="D5" t="str">
            <v>Артамонов Иван</v>
          </cell>
          <cell r="G5" t="str">
            <v>Гистология</v>
          </cell>
        </row>
        <row r="6">
          <cell r="D6" t="str">
            <v>Аслан Харун</v>
          </cell>
          <cell r="G6" t="str">
            <v>Зоология беспозвоночных</v>
          </cell>
        </row>
        <row r="7">
          <cell r="D7" t="str">
            <v>Балыбердина Варвара</v>
          </cell>
          <cell r="G7" t="str">
            <v>Зоология позвоночных</v>
          </cell>
        </row>
        <row r="8">
          <cell r="D8" t="str">
            <v>Босина Анастасия</v>
          </cell>
          <cell r="G8">
            <v>0</v>
          </cell>
        </row>
        <row r="9">
          <cell r="D9" t="str">
            <v>Буссами Лев</v>
          </cell>
          <cell r="G9">
            <v>0</v>
          </cell>
        </row>
        <row r="10">
          <cell r="D10" t="str">
            <v>Васильева  Анна</v>
          </cell>
          <cell r="G10">
            <v>0</v>
          </cell>
        </row>
        <row r="11">
          <cell r="D11" t="str">
            <v>Вишницкая Анастасия</v>
          </cell>
          <cell r="G11">
            <v>0</v>
          </cell>
        </row>
        <row r="12">
          <cell r="D12" t="str">
            <v>Глухих Владимир</v>
          </cell>
          <cell r="G12">
            <v>0</v>
          </cell>
        </row>
        <row r="13">
          <cell r="D13" t="str">
            <v>Городилова Евгения</v>
          </cell>
          <cell r="G13">
            <v>0</v>
          </cell>
        </row>
        <row r="14">
          <cell r="D14" t="str">
            <v>Губина Екатерина</v>
          </cell>
        </row>
        <row r="15">
          <cell r="D15" t="str">
            <v>Домрачев Тимофей</v>
          </cell>
        </row>
        <row r="16">
          <cell r="D16" t="str">
            <v>Егоров  Кирилл</v>
          </cell>
        </row>
        <row r="17">
          <cell r="D17" t="str">
            <v>Егорова Яна</v>
          </cell>
        </row>
        <row r="18">
          <cell r="D18" t="str">
            <v>Ерошкин Александр</v>
          </cell>
        </row>
        <row r="19">
          <cell r="D19" t="str">
            <v>Зайцева Светлана</v>
          </cell>
        </row>
        <row r="20">
          <cell r="D20" t="str">
            <v>Замыров Кирилл</v>
          </cell>
        </row>
        <row r="21">
          <cell r="D21" t="str">
            <v>Златогорская Анна</v>
          </cell>
        </row>
        <row r="22">
          <cell r="D22" t="str">
            <v>Ивакин Кирилл</v>
          </cell>
        </row>
        <row r="23">
          <cell r="D23" t="str">
            <v>Имамов Роман</v>
          </cell>
        </row>
        <row r="24">
          <cell r="D24" t="str">
            <v>Калинина Виктория</v>
          </cell>
        </row>
        <row r="25">
          <cell r="D25" t="str">
            <v>Канат Седа Нур</v>
          </cell>
        </row>
        <row r="26">
          <cell r="D26" t="str">
            <v>Кашапов Анвар</v>
          </cell>
        </row>
        <row r="27">
          <cell r="D27" t="str">
            <v>Клейман Елизавета</v>
          </cell>
        </row>
        <row r="28">
          <cell r="D28" t="str">
            <v>Клычников Егор</v>
          </cell>
        </row>
        <row r="29">
          <cell r="D29" t="str">
            <v>Кокорина Дарья</v>
          </cell>
        </row>
        <row r="30">
          <cell r="D30" t="str">
            <v>Колчин Артём</v>
          </cell>
        </row>
        <row r="31">
          <cell r="D31" t="str">
            <v>Корнев Василий</v>
          </cell>
        </row>
        <row r="32">
          <cell r="D32" t="str">
            <v>Коростина Мария</v>
          </cell>
        </row>
        <row r="33">
          <cell r="D33" t="str">
            <v>Корчагина Дарья</v>
          </cell>
        </row>
        <row r="34">
          <cell r="D34" t="str">
            <v>Кусакина Полина</v>
          </cell>
        </row>
        <row r="35">
          <cell r="D35" t="str">
            <v>Луннов Михаил</v>
          </cell>
        </row>
        <row r="36">
          <cell r="D36" t="str">
            <v>Ляпина Таисия</v>
          </cell>
        </row>
        <row r="37">
          <cell r="D37" t="str">
            <v>Малиновская Виринея</v>
          </cell>
        </row>
        <row r="38">
          <cell r="D38" t="str">
            <v>Малышева Полина</v>
          </cell>
        </row>
        <row r="39">
          <cell r="D39" t="str">
            <v>Новикова Мария</v>
          </cell>
        </row>
        <row r="40">
          <cell r="D40" t="str">
            <v>Носов Даниил</v>
          </cell>
        </row>
        <row r="41">
          <cell r="D41" t="str">
            <v>Панин Никита</v>
          </cell>
        </row>
        <row r="42">
          <cell r="D42" t="str">
            <v>Панова Юлия</v>
          </cell>
        </row>
        <row r="43">
          <cell r="D43" t="str">
            <v>Паруткина Альбина</v>
          </cell>
        </row>
        <row r="44">
          <cell r="D44" t="str">
            <v>Патрушева Наталья</v>
          </cell>
        </row>
        <row r="45">
          <cell r="D45" t="str">
            <v>Полинова Виолетта</v>
          </cell>
        </row>
        <row r="46">
          <cell r="D46" t="str">
            <v>Половникова Анастасия</v>
          </cell>
        </row>
        <row r="47">
          <cell r="D47" t="str">
            <v>Пономарев Лев</v>
          </cell>
        </row>
        <row r="48">
          <cell r="D48" t="str">
            <v>Попова Анастасия</v>
          </cell>
        </row>
        <row r="49">
          <cell r="D49" t="str">
            <v>Прохорова Ирина</v>
          </cell>
        </row>
        <row r="50">
          <cell r="D50" t="str">
            <v>Резвых Анастасия</v>
          </cell>
        </row>
        <row r="51">
          <cell r="D51" t="str">
            <v>Рончикова Виктория</v>
          </cell>
        </row>
        <row r="52">
          <cell r="D52" t="str">
            <v>Руднева Светлана</v>
          </cell>
        </row>
        <row r="53">
          <cell r="D53" t="str">
            <v>Сальнова Евгения</v>
          </cell>
        </row>
        <row r="54">
          <cell r="D54" t="str">
            <v>Свиридова Мария</v>
          </cell>
        </row>
        <row r="55">
          <cell r="D55" t="str">
            <v>Сергеева Екатерина</v>
          </cell>
        </row>
        <row r="56">
          <cell r="D56" t="str">
            <v>Смирнова Вероника</v>
          </cell>
        </row>
        <row r="57">
          <cell r="D57" t="str">
            <v>Татаринова Елена</v>
          </cell>
        </row>
        <row r="58">
          <cell r="D58" t="str">
            <v>Теплых Полина</v>
          </cell>
        </row>
        <row r="59">
          <cell r="D59" t="str">
            <v>Тимофеева Алина</v>
          </cell>
        </row>
        <row r="60">
          <cell r="D60" t="str">
            <v>Ухова  Ульяна</v>
          </cell>
        </row>
        <row r="61">
          <cell r="D61" t="str">
            <v>Фадеева Екатерина</v>
          </cell>
        </row>
        <row r="62">
          <cell r="D62" t="str">
            <v>Филимонова Ксения</v>
          </cell>
        </row>
        <row r="63">
          <cell r="D63" t="str">
            <v>Фитина Яна</v>
          </cell>
        </row>
        <row r="64">
          <cell r="D64" t="str">
            <v>Флинт Софья</v>
          </cell>
        </row>
        <row r="65">
          <cell r="D65" t="str">
            <v>Шайхаттарова Ильсияр</v>
          </cell>
        </row>
        <row r="66">
          <cell r="D66" t="str">
            <v>Юнусов Исмаил</v>
          </cell>
        </row>
        <row r="67">
          <cell r="D67" t="str">
            <v>Яблокова Екатерина</v>
          </cell>
        </row>
        <row r="68">
          <cell r="D68" t="str">
            <v>Яснева Анна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Алыкова Татьяна</v>
          </cell>
          <cell r="G4" t="str">
            <v>Альгология и микология</v>
          </cell>
        </row>
        <row r="5">
          <cell r="D5" t="str">
            <v>Амельченко Екатерина</v>
          </cell>
          <cell r="G5" t="str">
            <v>Анат и физиол человека</v>
          </cell>
        </row>
        <row r="6">
          <cell r="D6" t="str">
            <v>Анохин Даниил</v>
          </cell>
          <cell r="G6" t="str">
            <v>Биохим и цитология</v>
          </cell>
        </row>
        <row r="7">
          <cell r="D7" t="str">
            <v>Бахарева Алина</v>
          </cell>
          <cell r="G7" t="str">
            <v>Ботаника</v>
          </cell>
        </row>
        <row r="8">
          <cell r="D8" t="str">
            <v>Бахирев Кирилл</v>
          </cell>
          <cell r="G8" t="str">
            <v>Генетика</v>
          </cell>
        </row>
        <row r="9">
          <cell r="D9" t="str">
            <v>Богомаз Олеся</v>
          </cell>
          <cell r="G9" t="str">
            <v>Зоология беспозвоночных</v>
          </cell>
        </row>
        <row r="10">
          <cell r="D10" t="str">
            <v>Воробей Артемий</v>
          </cell>
          <cell r="G10" t="str">
            <v>Зоология позвоночных</v>
          </cell>
        </row>
        <row r="11">
          <cell r="D11" t="str">
            <v>Ворончихина Марина</v>
          </cell>
          <cell r="G11" t="str">
            <v>Молбиология</v>
          </cell>
        </row>
        <row r="12">
          <cell r="D12" t="str">
            <v>Гилазутдинова Екатерина</v>
          </cell>
          <cell r="G12" t="str">
            <v>Физиол и иммунология</v>
          </cell>
        </row>
        <row r="13">
          <cell r="D13" t="str">
            <v>Грушецкий Николай</v>
          </cell>
          <cell r="G13" t="str">
            <v>Физиология человека</v>
          </cell>
        </row>
        <row r="14">
          <cell r="D14" t="str">
            <v>Елипашева Надежда</v>
          </cell>
        </row>
        <row r="15">
          <cell r="D15" t="str">
            <v>Епифанская Александра</v>
          </cell>
        </row>
        <row r="16">
          <cell r="D16" t="str">
            <v>Ефремов  Егор</v>
          </cell>
        </row>
        <row r="17">
          <cell r="D17" t="str">
            <v>Жумадил кызы Альбина</v>
          </cell>
        </row>
        <row r="18">
          <cell r="D18" t="str">
            <v>Завьялов Александр</v>
          </cell>
        </row>
        <row r="19">
          <cell r="D19" t="str">
            <v>Зайцев Даниил</v>
          </cell>
        </row>
        <row r="20">
          <cell r="D20" t="str">
            <v>Замелюк Елена</v>
          </cell>
        </row>
        <row r="21">
          <cell r="D21" t="str">
            <v>Ибрагимова Амина</v>
          </cell>
        </row>
        <row r="22">
          <cell r="D22" t="str">
            <v>Калинина Полина</v>
          </cell>
        </row>
        <row r="23">
          <cell r="D23" t="str">
            <v>Каргапольцева Анастасия</v>
          </cell>
        </row>
        <row r="24">
          <cell r="D24" t="str">
            <v>Кожевникова Наида</v>
          </cell>
        </row>
        <row r="25">
          <cell r="D25" t="str">
            <v>Конорев Вячеслав</v>
          </cell>
        </row>
        <row r="26">
          <cell r="D26" t="str">
            <v>Корлякова Мария</v>
          </cell>
        </row>
        <row r="27">
          <cell r="D27" t="str">
            <v>Коротких Анна</v>
          </cell>
        </row>
        <row r="28">
          <cell r="D28" t="str">
            <v>Крохалева Валентина</v>
          </cell>
        </row>
        <row r="29">
          <cell r="D29" t="str">
            <v>Кузнецов Виктор</v>
          </cell>
        </row>
        <row r="30">
          <cell r="D30" t="str">
            <v>Кузьменко Олег</v>
          </cell>
        </row>
        <row r="31">
          <cell r="D31" t="str">
            <v>Кулагина Елизавета</v>
          </cell>
        </row>
        <row r="32">
          <cell r="D32" t="str">
            <v>Курамбаев Никита</v>
          </cell>
        </row>
        <row r="33">
          <cell r="D33" t="str">
            <v>Курбатова Анна</v>
          </cell>
        </row>
        <row r="34">
          <cell r="D34" t="str">
            <v>Курдаков Семён</v>
          </cell>
        </row>
        <row r="35">
          <cell r="D35" t="str">
            <v>Лапиева Алина</v>
          </cell>
        </row>
        <row r="36">
          <cell r="D36" t="str">
            <v>Литвинова Анастасия</v>
          </cell>
        </row>
        <row r="37">
          <cell r="D37" t="str">
            <v>Литвяков Никита</v>
          </cell>
        </row>
        <row r="38">
          <cell r="D38" t="str">
            <v>Макаревич  Елизавета</v>
          </cell>
        </row>
        <row r="39">
          <cell r="D39" t="str">
            <v>Мамаева  Анастасия</v>
          </cell>
        </row>
        <row r="40">
          <cell r="D40" t="str">
            <v>Мануйленко Илья</v>
          </cell>
        </row>
        <row r="41">
          <cell r="D41" t="str">
            <v>Межлумян Ева</v>
          </cell>
        </row>
        <row r="42">
          <cell r="D42" t="str">
            <v>Мидакова Кристина</v>
          </cell>
        </row>
        <row r="43">
          <cell r="D43" t="str">
            <v>Муллахметов Булат</v>
          </cell>
        </row>
        <row r="44">
          <cell r="D44" t="str">
            <v>Неверова Алена</v>
          </cell>
        </row>
        <row r="45">
          <cell r="D45" t="str">
            <v>Никитин Дмитрий</v>
          </cell>
        </row>
        <row r="46">
          <cell r="D46" t="str">
            <v>Павлов Евгений</v>
          </cell>
        </row>
        <row r="47">
          <cell r="D47" t="str">
            <v>Панина Александра</v>
          </cell>
        </row>
        <row r="48">
          <cell r="D48" t="str">
            <v>Плешаков Антон</v>
          </cell>
        </row>
        <row r="49">
          <cell r="D49" t="str">
            <v>Рябчиков Данила</v>
          </cell>
        </row>
        <row r="50">
          <cell r="D50" t="str">
            <v>Садовски Кристина</v>
          </cell>
        </row>
        <row r="51">
          <cell r="D51" t="str">
            <v>Солонина Алёна</v>
          </cell>
        </row>
        <row r="52">
          <cell r="D52" t="str">
            <v>Старовойтов Георгий</v>
          </cell>
        </row>
        <row r="53">
          <cell r="D53" t="str">
            <v>Суздаленко Анна</v>
          </cell>
        </row>
        <row r="54">
          <cell r="D54" t="str">
            <v>Тяпченко Татьяна</v>
          </cell>
        </row>
        <row r="55">
          <cell r="D55" t="str">
            <v>Ушакова  Анна</v>
          </cell>
        </row>
        <row r="56">
          <cell r="D56" t="str">
            <v>Цылёва Ксения</v>
          </cell>
        </row>
        <row r="57">
          <cell r="D57" t="str">
            <v>Чухнова София</v>
          </cell>
        </row>
        <row r="58">
          <cell r="D58" t="str">
            <v>Шевцов Вячеслав</v>
          </cell>
        </row>
        <row r="59">
          <cell r="D59" t="str">
            <v>Юферов Георгий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Александрова Ирина</v>
          </cell>
          <cell r="G4" t="str">
            <v>Анат и физиол человека</v>
          </cell>
        </row>
        <row r="5">
          <cell r="D5" t="str">
            <v>Апель Полина</v>
          </cell>
          <cell r="G5" t="str">
            <v>Биоинформатика</v>
          </cell>
        </row>
        <row r="6">
          <cell r="D6" t="str">
            <v>Баймагамбетов Данияр</v>
          </cell>
          <cell r="G6" t="str">
            <v>Биохимия</v>
          </cell>
        </row>
        <row r="7">
          <cell r="D7" t="str">
            <v>Баранов  Олег</v>
          </cell>
          <cell r="G7" t="str">
            <v>Ботаника</v>
          </cell>
        </row>
        <row r="8">
          <cell r="D8" t="str">
            <v>Болотова Алёна</v>
          </cell>
          <cell r="G8" t="str">
            <v>Зоология</v>
          </cell>
        </row>
        <row r="9">
          <cell r="D9" t="str">
            <v>Васильева Элина</v>
          </cell>
          <cell r="G9" t="str">
            <v>Клеточная биология</v>
          </cell>
        </row>
        <row r="10">
          <cell r="D10" t="str">
            <v>Ватолкина Ника</v>
          </cell>
          <cell r="G10" t="str">
            <v>Молекулярная биология</v>
          </cell>
        </row>
        <row r="11">
          <cell r="D11" t="str">
            <v>Вихрова Светлана</v>
          </cell>
          <cell r="G11" t="str">
            <v>Физиология растений</v>
          </cell>
        </row>
        <row r="12">
          <cell r="D12" t="str">
            <v>Власова Арианна</v>
          </cell>
          <cell r="G12" t="str">
            <v>Физиология человека</v>
          </cell>
        </row>
        <row r="13">
          <cell r="D13" t="str">
            <v>Денисова Александра</v>
          </cell>
          <cell r="G13" t="str">
            <v>Эволюция</v>
          </cell>
        </row>
        <row r="14">
          <cell r="D14" t="str">
            <v>Зайкова Елизавета</v>
          </cell>
        </row>
        <row r="15">
          <cell r="D15" t="str">
            <v>Зайцев Даниил</v>
          </cell>
        </row>
        <row r="16">
          <cell r="D16" t="str">
            <v>Зыков  Влад</v>
          </cell>
        </row>
        <row r="17">
          <cell r="D17" t="str">
            <v>Игнатенко Полина</v>
          </cell>
        </row>
        <row r="18">
          <cell r="D18" t="str">
            <v>Колос Анастасия </v>
          </cell>
        </row>
        <row r="19">
          <cell r="D19" t="str">
            <v>КолотоваА Арина</v>
          </cell>
        </row>
        <row r="20">
          <cell r="D20" t="str">
            <v>КолотоваВ Валерия</v>
          </cell>
        </row>
        <row r="21">
          <cell r="D21" t="str">
            <v>Колюпанова Наталия</v>
          </cell>
        </row>
        <row r="22">
          <cell r="D22" t="str">
            <v>Коношенкова Алёна</v>
          </cell>
        </row>
        <row r="23">
          <cell r="D23" t="str">
            <v>Котик Анастасия</v>
          </cell>
        </row>
        <row r="24">
          <cell r="D24" t="str">
            <v>Красников  Андрей</v>
          </cell>
        </row>
        <row r="25">
          <cell r="D25" t="str">
            <v>Кутергина Софья</v>
          </cell>
        </row>
        <row r="26">
          <cell r="D26" t="str">
            <v>Лежнева  Виктория</v>
          </cell>
        </row>
        <row r="27">
          <cell r="D27" t="str">
            <v>Лисицкий Денис</v>
          </cell>
        </row>
        <row r="28">
          <cell r="D28" t="str">
            <v>Макеева Арина</v>
          </cell>
        </row>
        <row r="29">
          <cell r="D29" t="str">
            <v>Мамонов Иван</v>
          </cell>
        </row>
        <row r="30">
          <cell r="D30" t="str">
            <v>Мирзов Ренат</v>
          </cell>
        </row>
        <row r="31">
          <cell r="D31" t="str">
            <v>Мироненко Виктория</v>
          </cell>
        </row>
        <row r="32">
          <cell r="D32" t="str">
            <v>Мудрова Анастасия</v>
          </cell>
        </row>
        <row r="33">
          <cell r="D33" t="str">
            <v>Ноздрин Владимир</v>
          </cell>
        </row>
        <row r="34">
          <cell r="D34" t="str">
            <v>Пайметьева Дарья</v>
          </cell>
        </row>
        <row r="35">
          <cell r="D35" t="str">
            <v>Пасечнюк Олеся</v>
          </cell>
        </row>
        <row r="36">
          <cell r="D36" t="str">
            <v>Паско Вячеслав</v>
          </cell>
        </row>
        <row r="37">
          <cell r="D37" t="str">
            <v>Перевалова Елизавета</v>
          </cell>
        </row>
        <row r="38">
          <cell r="D38" t="str">
            <v>Пигиданов Артемий</v>
          </cell>
        </row>
        <row r="39">
          <cell r="D39" t="str">
            <v>Питиков Егор</v>
          </cell>
        </row>
        <row r="40">
          <cell r="D40" t="str">
            <v>Полякова Юлия</v>
          </cell>
        </row>
        <row r="41">
          <cell r="D41" t="str">
            <v>Попова София</v>
          </cell>
        </row>
        <row r="42">
          <cell r="D42" t="str">
            <v>Прибе Ида</v>
          </cell>
        </row>
        <row r="43">
          <cell r="D43" t="str">
            <v>Проскура Милена</v>
          </cell>
        </row>
        <row r="44">
          <cell r="D44" t="str">
            <v>Рерих Антон</v>
          </cell>
        </row>
        <row r="45">
          <cell r="D45" t="str">
            <v>Селиванова Екатерина</v>
          </cell>
        </row>
        <row r="46">
          <cell r="D46" t="str">
            <v>Семенова  Татьяна</v>
          </cell>
        </row>
        <row r="47">
          <cell r="D47" t="str">
            <v>Сурков Олег</v>
          </cell>
        </row>
        <row r="48">
          <cell r="D48" t="str">
            <v>Таран Юлия</v>
          </cell>
        </row>
        <row r="49">
          <cell r="D49" t="str">
            <v>Филистеева Анастасия</v>
          </cell>
        </row>
        <row r="50">
          <cell r="D50" t="str">
            <v>Хайриева Гузель</v>
          </cell>
        </row>
        <row r="51">
          <cell r="D51" t="str">
            <v>Хамидулина  Арина</v>
          </cell>
        </row>
        <row r="52">
          <cell r="D52" t="str">
            <v>Хижняк Иван</v>
          </cell>
        </row>
        <row r="53">
          <cell r="D53" t="str">
            <v>Царенкова Елисавета</v>
          </cell>
        </row>
        <row r="54">
          <cell r="D54" t="str">
            <v>Цмокалюк Дмитрий</v>
          </cell>
        </row>
        <row r="55">
          <cell r="D55" t="str">
            <v>Чигарова Наталья</v>
          </cell>
        </row>
        <row r="56">
          <cell r="D56" t="str">
            <v>Шмидт  Вероника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AM61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.421875" style="2" customWidth="1"/>
    <col min="2" max="2" width="9.140625" style="1" customWidth="1"/>
    <col min="3" max="3" width="14.42187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1" width="8.8515625" style="2" customWidth="1"/>
    <col min="12" max="12" width="14.140625" style="2" customWidth="1"/>
    <col min="13" max="39" width="8.8515625" style="2" customWidth="1"/>
    <col min="40" max="16384" width="8.8515625" style="2" customWidth="1"/>
  </cols>
  <sheetData>
    <row r="1" ht="1.5" customHeight="1"/>
    <row r="2" ht="12.75" hidden="1"/>
    <row r="3" spans="2:10" ht="20.25">
      <c r="B3" s="54" t="s">
        <v>0</v>
      </c>
      <c r="C3" s="54"/>
      <c r="D3" s="54"/>
      <c r="E3" s="54"/>
      <c r="F3" s="54"/>
      <c r="G3" s="54"/>
      <c r="H3" s="54"/>
      <c r="I3" s="54"/>
      <c r="J3" s="54"/>
    </row>
    <row r="4" ht="13.5" thickBot="1"/>
    <row r="5" spans="2:39" s="8" customFormat="1" ht="15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2:39" ht="15">
      <c r="B6" s="9">
        <v>1</v>
      </c>
      <c r="C6" s="10" t="s">
        <v>48</v>
      </c>
      <c r="D6" s="10" t="s">
        <v>49</v>
      </c>
      <c r="E6" s="10"/>
      <c r="F6" s="11">
        <v>44</v>
      </c>
      <c r="G6" s="11">
        <v>70</v>
      </c>
      <c r="H6" s="12">
        <f aca="true" t="shared" si="0" ref="H6:H37">SUM(F6:G6)</f>
        <v>114</v>
      </c>
      <c r="I6" s="13">
        <f aca="true" t="shared" si="1" ref="I6:I37">(F6/$F$61+G6/$G$61)*50</f>
        <v>174.90536708933635</v>
      </c>
      <c r="J6" s="14" t="s">
        <v>11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39" ht="15">
      <c r="B7" s="15">
        <v>2</v>
      </c>
      <c r="C7" s="16" t="s">
        <v>65</v>
      </c>
      <c r="D7" s="16" t="s">
        <v>66</v>
      </c>
      <c r="E7" s="16"/>
      <c r="F7" s="17">
        <v>42</v>
      </c>
      <c r="G7" s="17">
        <v>68</v>
      </c>
      <c r="H7" s="18">
        <f t="shared" si="0"/>
        <v>110</v>
      </c>
      <c r="I7" s="19">
        <f t="shared" si="1"/>
        <v>168.5221433814534</v>
      </c>
      <c r="J7" s="20" t="s">
        <v>11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2:39" ht="15">
      <c r="B8" s="15">
        <v>3</v>
      </c>
      <c r="C8" s="16" t="s">
        <v>62</v>
      </c>
      <c r="D8" s="16" t="s">
        <v>63</v>
      </c>
      <c r="E8" s="16"/>
      <c r="F8" s="17">
        <v>40</v>
      </c>
      <c r="G8" s="17">
        <v>70</v>
      </c>
      <c r="H8" s="18">
        <f t="shared" si="0"/>
        <v>110</v>
      </c>
      <c r="I8" s="19">
        <f t="shared" si="1"/>
        <v>167.44268052217217</v>
      </c>
      <c r="J8" s="20" t="s">
        <v>11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2:39" ht="15">
      <c r="B9" s="15">
        <v>4</v>
      </c>
      <c r="C9" s="16" t="s">
        <v>93</v>
      </c>
      <c r="D9" s="16" t="s">
        <v>25</v>
      </c>
      <c r="E9" s="16"/>
      <c r="F9" s="17">
        <v>37</v>
      </c>
      <c r="G9" s="17">
        <v>62</v>
      </c>
      <c r="H9" s="18">
        <f t="shared" si="0"/>
        <v>99</v>
      </c>
      <c r="I9" s="19">
        <f t="shared" si="1"/>
        <v>151.23814389959557</v>
      </c>
      <c r="J9" s="20" t="s">
        <v>11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ht="15">
      <c r="B10" s="15">
        <v>5</v>
      </c>
      <c r="C10" s="16" t="s">
        <v>16</v>
      </c>
      <c r="D10" s="16" t="s">
        <v>17</v>
      </c>
      <c r="E10" s="16"/>
      <c r="F10" s="17">
        <v>38</v>
      </c>
      <c r="G10" s="17">
        <v>60</v>
      </c>
      <c r="H10" s="18">
        <f t="shared" si="0"/>
        <v>98</v>
      </c>
      <c r="I10" s="19">
        <f t="shared" si="1"/>
        <v>150.45193511708575</v>
      </c>
      <c r="J10" s="20" t="s">
        <v>11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39" ht="15">
      <c r="B11" s="15">
        <v>6</v>
      </c>
      <c r="C11" s="16" t="s">
        <v>84</v>
      </c>
      <c r="D11" s="16" t="s">
        <v>85</v>
      </c>
      <c r="E11" s="16"/>
      <c r="F11" s="17">
        <v>35</v>
      </c>
      <c r="G11" s="17">
        <v>60</v>
      </c>
      <c r="H11" s="18">
        <f t="shared" si="0"/>
        <v>95</v>
      </c>
      <c r="I11" s="19">
        <f t="shared" si="1"/>
        <v>144.8549201917126</v>
      </c>
      <c r="J11" s="20" t="s">
        <v>11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2:39" ht="15">
      <c r="B12" s="15">
        <v>7</v>
      </c>
      <c r="C12" s="16" t="s">
        <v>70</v>
      </c>
      <c r="D12" s="16" t="s">
        <v>71</v>
      </c>
      <c r="E12" s="16"/>
      <c r="F12" s="17">
        <v>36</v>
      </c>
      <c r="G12" s="17">
        <v>58</v>
      </c>
      <c r="H12" s="18">
        <f t="shared" si="0"/>
        <v>94</v>
      </c>
      <c r="I12" s="19">
        <f t="shared" si="1"/>
        <v>144.0687114092028</v>
      </c>
      <c r="J12" s="20" t="s">
        <v>11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2:39" ht="15">
      <c r="B13" s="15">
        <v>8</v>
      </c>
      <c r="C13" s="16" t="s">
        <v>14</v>
      </c>
      <c r="D13" s="16" t="s">
        <v>15</v>
      </c>
      <c r="E13" s="16"/>
      <c r="F13" s="17">
        <v>36</v>
      </c>
      <c r="G13" s="17">
        <v>56</v>
      </c>
      <c r="H13" s="18">
        <f t="shared" si="0"/>
        <v>92</v>
      </c>
      <c r="I13" s="19">
        <f t="shared" si="1"/>
        <v>141.4168309849019</v>
      </c>
      <c r="J13" s="20" t="s">
        <v>11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2:39" ht="15">
      <c r="B14" s="15">
        <v>9</v>
      </c>
      <c r="C14" s="16" t="s">
        <v>86</v>
      </c>
      <c r="D14" s="16" t="s">
        <v>87</v>
      </c>
      <c r="E14" s="16"/>
      <c r="F14" s="17">
        <v>33</v>
      </c>
      <c r="G14" s="17">
        <v>56</v>
      </c>
      <c r="H14" s="18">
        <f t="shared" si="0"/>
        <v>89</v>
      </c>
      <c r="I14" s="19">
        <f t="shared" si="1"/>
        <v>135.81981605952876</v>
      </c>
      <c r="J14" s="20" t="s">
        <v>11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2:39" ht="15">
      <c r="B15" s="15">
        <v>10</v>
      </c>
      <c r="C15" s="16" t="s">
        <v>28</v>
      </c>
      <c r="D15" s="16" t="s">
        <v>25</v>
      </c>
      <c r="E15" s="16"/>
      <c r="F15" s="17">
        <v>31</v>
      </c>
      <c r="G15" s="17">
        <v>58</v>
      </c>
      <c r="H15" s="18">
        <f t="shared" si="0"/>
        <v>89</v>
      </c>
      <c r="I15" s="19">
        <f t="shared" si="1"/>
        <v>134.74035320024754</v>
      </c>
      <c r="J15" s="20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2:39" ht="15">
      <c r="B16" s="15">
        <v>11</v>
      </c>
      <c r="C16" s="16" t="s">
        <v>81</v>
      </c>
      <c r="D16" s="16" t="s">
        <v>59</v>
      </c>
      <c r="E16" s="16"/>
      <c r="F16" s="17">
        <v>35</v>
      </c>
      <c r="G16" s="17">
        <v>52</v>
      </c>
      <c r="H16" s="18">
        <f t="shared" si="0"/>
        <v>87</v>
      </c>
      <c r="I16" s="19">
        <f t="shared" si="1"/>
        <v>134.24739849450913</v>
      </c>
      <c r="J16" s="20" t="s">
        <v>11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39" ht="15">
      <c r="B17" s="15">
        <v>12</v>
      </c>
      <c r="C17" s="16" t="s">
        <v>328</v>
      </c>
      <c r="D17" s="16"/>
      <c r="E17" s="16"/>
      <c r="F17" s="17">
        <v>37</v>
      </c>
      <c r="G17" s="17">
        <v>46</v>
      </c>
      <c r="H17" s="18">
        <f t="shared" si="0"/>
        <v>83</v>
      </c>
      <c r="I17" s="19">
        <f t="shared" si="1"/>
        <v>130.0231005051886</v>
      </c>
      <c r="J17" s="20" t="s">
        <v>11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2:39" ht="15">
      <c r="B18" s="15">
        <v>13</v>
      </c>
      <c r="C18" s="16" t="s">
        <v>12</v>
      </c>
      <c r="D18" s="16" t="s">
        <v>13</v>
      </c>
      <c r="E18" s="16"/>
      <c r="F18" s="17">
        <v>33</v>
      </c>
      <c r="G18" s="17">
        <v>50</v>
      </c>
      <c r="H18" s="18">
        <f t="shared" si="0"/>
        <v>83</v>
      </c>
      <c r="I18" s="19">
        <f t="shared" si="1"/>
        <v>127.86417478662617</v>
      </c>
      <c r="J18" s="20" t="s">
        <v>11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2:39" ht="15">
      <c r="B19" s="15">
        <v>14</v>
      </c>
      <c r="C19" s="16" t="s">
        <v>68</v>
      </c>
      <c r="D19" s="16" t="s">
        <v>69</v>
      </c>
      <c r="E19" s="16"/>
      <c r="F19" s="17">
        <v>28</v>
      </c>
      <c r="G19" s="17">
        <v>56</v>
      </c>
      <c r="H19" s="18">
        <f t="shared" si="0"/>
        <v>84</v>
      </c>
      <c r="I19" s="19">
        <f t="shared" si="1"/>
        <v>126.49145785057354</v>
      </c>
      <c r="J19" s="20" t="s">
        <v>11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2:39" ht="15">
      <c r="B20" s="15">
        <v>15</v>
      </c>
      <c r="C20" s="16" t="s">
        <v>33</v>
      </c>
      <c r="D20" s="16" t="s">
        <v>21</v>
      </c>
      <c r="E20" s="16"/>
      <c r="F20" s="17">
        <v>36</v>
      </c>
      <c r="G20" s="17">
        <v>42</v>
      </c>
      <c r="H20" s="18">
        <f t="shared" si="0"/>
        <v>78</v>
      </c>
      <c r="I20" s="19">
        <f t="shared" si="1"/>
        <v>122.85366801479583</v>
      </c>
      <c r="J20" s="20" t="s">
        <v>11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2:39" ht="15">
      <c r="B21" s="15">
        <v>16</v>
      </c>
      <c r="C21" s="16" t="s">
        <v>326</v>
      </c>
      <c r="D21" s="16"/>
      <c r="E21" s="16"/>
      <c r="F21" s="17">
        <v>31</v>
      </c>
      <c r="G21" s="17">
        <v>48</v>
      </c>
      <c r="H21" s="18">
        <f t="shared" si="0"/>
        <v>79</v>
      </c>
      <c r="I21" s="19">
        <f t="shared" si="1"/>
        <v>121.48095107874322</v>
      </c>
      <c r="J21" s="20" t="s">
        <v>11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2:39" ht="15">
      <c r="B22" s="15">
        <v>17</v>
      </c>
      <c r="C22" s="16" t="s">
        <v>347</v>
      </c>
      <c r="D22" s="16" t="s">
        <v>10</v>
      </c>
      <c r="E22" s="16"/>
      <c r="F22" s="17">
        <v>32</v>
      </c>
      <c r="G22" s="17">
        <v>42</v>
      </c>
      <c r="H22" s="18">
        <f t="shared" si="0"/>
        <v>74</v>
      </c>
      <c r="I22" s="19">
        <f t="shared" si="1"/>
        <v>115.39098144763165</v>
      </c>
      <c r="J22" s="20" t="s">
        <v>11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2:39" ht="15">
      <c r="B23" s="15">
        <v>18</v>
      </c>
      <c r="C23" s="16" t="s">
        <v>327</v>
      </c>
      <c r="D23" s="16"/>
      <c r="E23" s="16"/>
      <c r="F23" s="17">
        <v>28</v>
      </c>
      <c r="G23" s="17">
        <v>46</v>
      </c>
      <c r="H23" s="18">
        <f t="shared" si="0"/>
        <v>74</v>
      </c>
      <c r="I23" s="19">
        <f t="shared" si="1"/>
        <v>113.2320557290692</v>
      </c>
      <c r="J23" s="20" t="s">
        <v>11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2:39" ht="15">
      <c r="B24" s="15">
        <v>19</v>
      </c>
      <c r="C24" s="16" t="s">
        <v>325</v>
      </c>
      <c r="D24" s="16"/>
      <c r="E24" s="16"/>
      <c r="F24" s="17">
        <v>32</v>
      </c>
      <c r="G24" s="17">
        <v>40</v>
      </c>
      <c r="H24" s="18">
        <f t="shared" si="0"/>
        <v>72</v>
      </c>
      <c r="I24" s="19">
        <f t="shared" si="1"/>
        <v>112.73910102333078</v>
      </c>
      <c r="J24" s="20" t="s">
        <v>11</v>
      </c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2:39" ht="15">
      <c r="B25" s="15">
        <v>20</v>
      </c>
      <c r="C25" s="16" t="s">
        <v>90</v>
      </c>
      <c r="D25" s="16" t="s">
        <v>13</v>
      </c>
      <c r="E25" s="16"/>
      <c r="F25" s="17">
        <v>32</v>
      </c>
      <c r="G25" s="17">
        <v>38</v>
      </c>
      <c r="H25" s="18">
        <f t="shared" si="0"/>
        <v>70</v>
      </c>
      <c r="I25" s="19">
        <f t="shared" si="1"/>
        <v>110.0872205990299</v>
      </c>
      <c r="J25" s="22" t="s">
        <v>26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2:39" ht="15">
      <c r="B26" s="15">
        <v>21</v>
      </c>
      <c r="C26" s="16" t="s">
        <v>18</v>
      </c>
      <c r="D26" s="16" t="s">
        <v>19</v>
      </c>
      <c r="E26" s="16"/>
      <c r="F26" s="17">
        <v>30</v>
      </c>
      <c r="G26" s="17">
        <v>40</v>
      </c>
      <c r="H26" s="18">
        <f t="shared" si="0"/>
        <v>70</v>
      </c>
      <c r="I26" s="19">
        <f t="shared" si="1"/>
        <v>109.00775773974868</v>
      </c>
      <c r="J26" s="20" t="s">
        <v>11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2:39" ht="15">
      <c r="B27" s="15">
        <v>22</v>
      </c>
      <c r="C27" s="16" t="s">
        <v>54</v>
      </c>
      <c r="D27" s="16" t="s">
        <v>49</v>
      </c>
      <c r="E27" s="16"/>
      <c r="F27" s="17">
        <v>29</v>
      </c>
      <c r="G27" s="17">
        <v>38</v>
      </c>
      <c r="H27" s="18">
        <f t="shared" si="0"/>
        <v>67</v>
      </c>
      <c r="I27" s="19">
        <f t="shared" si="1"/>
        <v>104.49020567365679</v>
      </c>
      <c r="J27" s="22" t="s">
        <v>26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2:39" ht="15">
      <c r="B28" s="15">
        <v>23</v>
      </c>
      <c r="C28" s="16" t="s">
        <v>46</v>
      </c>
      <c r="D28" s="16" t="s">
        <v>47</v>
      </c>
      <c r="E28" s="16"/>
      <c r="F28" s="17">
        <v>36</v>
      </c>
      <c r="G28" s="17">
        <v>28</v>
      </c>
      <c r="H28" s="18">
        <f t="shared" si="0"/>
        <v>64</v>
      </c>
      <c r="I28" s="19">
        <f t="shared" si="1"/>
        <v>104.29050504468975</v>
      </c>
      <c r="J28" s="20" t="s">
        <v>11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2:39" ht="15">
      <c r="B29" s="15">
        <v>24</v>
      </c>
      <c r="C29" s="16" t="s">
        <v>72</v>
      </c>
      <c r="D29" s="16" t="s">
        <v>73</v>
      </c>
      <c r="E29" s="16"/>
      <c r="F29" s="17">
        <v>39</v>
      </c>
      <c r="G29" s="17">
        <v>22</v>
      </c>
      <c r="H29" s="18">
        <f t="shared" si="0"/>
        <v>61</v>
      </c>
      <c r="I29" s="19">
        <f t="shared" si="1"/>
        <v>101.93187869716027</v>
      </c>
      <c r="J29" s="20" t="s">
        <v>11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2:39" ht="15">
      <c r="B30" s="15">
        <v>25</v>
      </c>
      <c r="C30" s="16" t="s">
        <v>77</v>
      </c>
      <c r="D30" s="16" t="s">
        <v>78</v>
      </c>
      <c r="E30" s="16"/>
      <c r="F30" s="17">
        <v>29</v>
      </c>
      <c r="G30" s="17">
        <v>36</v>
      </c>
      <c r="H30" s="18">
        <f t="shared" si="0"/>
        <v>65</v>
      </c>
      <c r="I30" s="19">
        <f t="shared" si="1"/>
        <v>101.83832524935592</v>
      </c>
      <c r="J30" s="20" t="s">
        <v>11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2:39" ht="15">
      <c r="B31" s="15">
        <v>26</v>
      </c>
      <c r="C31" s="16" t="s">
        <v>88</v>
      </c>
      <c r="D31" s="16" t="s">
        <v>89</v>
      </c>
      <c r="E31" s="16"/>
      <c r="F31" s="17">
        <v>24</v>
      </c>
      <c r="G31" s="17">
        <v>42</v>
      </c>
      <c r="H31" s="18">
        <f t="shared" si="0"/>
        <v>66</v>
      </c>
      <c r="I31" s="19">
        <f t="shared" si="1"/>
        <v>100.46560831330329</v>
      </c>
      <c r="J31" s="22" t="s">
        <v>26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2:39" ht="15">
      <c r="B32" s="15">
        <v>27</v>
      </c>
      <c r="C32" s="16" t="s">
        <v>67</v>
      </c>
      <c r="D32" s="16" t="s">
        <v>19</v>
      </c>
      <c r="E32" s="16"/>
      <c r="F32" s="17">
        <v>31</v>
      </c>
      <c r="G32" s="17">
        <v>32</v>
      </c>
      <c r="H32" s="18">
        <f t="shared" si="0"/>
        <v>63</v>
      </c>
      <c r="I32" s="19">
        <f t="shared" si="1"/>
        <v>100.26590768433627</v>
      </c>
      <c r="J32" s="20" t="s">
        <v>11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2:39" ht="15">
      <c r="B33" s="15">
        <v>28</v>
      </c>
      <c r="C33" s="16" t="s">
        <v>22</v>
      </c>
      <c r="D33" s="16" t="s">
        <v>23</v>
      </c>
      <c r="E33" s="16"/>
      <c r="F33" s="17">
        <v>32</v>
      </c>
      <c r="G33" s="17">
        <v>30</v>
      </c>
      <c r="H33" s="18">
        <f t="shared" si="0"/>
        <v>62</v>
      </c>
      <c r="I33" s="19">
        <f t="shared" si="1"/>
        <v>99.47969890182644</v>
      </c>
      <c r="J33" s="20" t="s">
        <v>11</v>
      </c>
      <c r="L33" s="47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2:39" ht="15">
      <c r="B34" s="15">
        <v>29</v>
      </c>
      <c r="C34" s="16" t="s">
        <v>44</v>
      </c>
      <c r="D34" s="16" t="s">
        <v>45</v>
      </c>
      <c r="E34" s="16"/>
      <c r="F34" s="17">
        <v>19</v>
      </c>
      <c r="G34" s="17">
        <v>48</v>
      </c>
      <c r="H34" s="18">
        <f t="shared" si="0"/>
        <v>67</v>
      </c>
      <c r="I34" s="19">
        <f t="shared" si="1"/>
        <v>99.09289137725067</v>
      </c>
      <c r="J34" s="20" t="s">
        <v>11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2:39" ht="15">
      <c r="B35" s="15">
        <v>30</v>
      </c>
      <c r="C35" s="16" t="s">
        <v>55</v>
      </c>
      <c r="D35" s="16" t="s">
        <v>56</v>
      </c>
      <c r="E35" s="16"/>
      <c r="F35" s="17">
        <v>35</v>
      </c>
      <c r="G35" s="17">
        <v>20</v>
      </c>
      <c r="H35" s="18">
        <f t="shared" si="0"/>
        <v>55</v>
      </c>
      <c r="I35" s="19">
        <f t="shared" si="1"/>
        <v>91.81731170569523</v>
      </c>
      <c r="J35" s="20" t="s">
        <v>11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2:39" ht="15">
      <c r="B36" s="15">
        <v>31</v>
      </c>
      <c r="C36" s="16" t="s">
        <v>60</v>
      </c>
      <c r="D36" s="16" t="s">
        <v>61</v>
      </c>
      <c r="E36" s="16"/>
      <c r="F36" s="17">
        <v>25</v>
      </c>
      <c r="G36" s="17">
        <v>34</v>
      </c>
      <c r="H36" s="18">
        <f t="shared" si="0"/>
        <v>59</v>
      </c>
      <c r="I36" s="19">
        <f t="shared" si="1"/>
        <v>91.72375825789088</v>
      </c>
      <c r="J36" s="22" t="s">
        <v>26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2:39" ht="15">
      <c r="B37" s="15">
        <v>32</v>
      </c>
      <c r="C37" s="16" t="s">
        <v>38</v>
      </c>
      <c r="D37" s="16" t="s">
        <v>39</v>
      </c>
      <c r="E37" s="16"/>
      <c r="F37" s="17">
        <v>26</v>
      </c>
      <c r="G37" s="17">
        <v>32</v>
      </c>
      <c r="H37" s="18">
        <f t="shared" si="0"/>
        <v>58</v>
      </c>
      <c r="I37" s="19">
        <f t="shared" si="1"/>
        <v>90.93754947538105</v>
      </c>
      <c r="J37" s="20" t="s">
        <v>11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2:39" ht="15">
      <c r="B38" s="15" t="s">
        <v>312</v>
      </c>
      <c r="C38" s="16" t="s">
        <v>29</v>
      </c>
      <c r="D38" s="16" t="s">
        <v>30</v>
      </c>
      <c r="E38" s="16"/>
      <c r="F38" s="17">
        <v>26</v>
      </c>
      <c r="G38" s="17">
        <v>30</v>
      </c>
      <c r="H38" s="18">
        <f aca="true" t="shared" si="2" ref="H38:H69">SUM(F38:G38)</f>
        <v>56</v>
      </c>
      <c r="I38" s="19">
        <f aca="true" t="shared" si="3" ref="I38:I60">(F38/$F$61+G38/$G$61)*50</f>
        <v>88.28566905108019</v>
      </c>
      <c r="J38" s="20" t="s">
        <v>11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2:39" ht="15">
      <c r="B39" s="15" t="s">
        <v>312</v>
      </c>
      <c r="C39" s="16" t="s">
        <v>75</v>
      </c>
      <c r="D39" s="16" t="s">
        <v>76</v>
      </c>
      <c r="E39" s="16"/>
      <c r="F39" s="17">
        <v>26</v>
      </c>
      <c r="G39" s="17">
        <v>30</v>
      </c>
      <c r="H39" s="18">
        <f t="shared" si="2"/>
        <v>56</v>
      </c>
      <c r="I39" s="19">
        <f t="shared" si="3"/>
        <v>88.28566905108019</v>
      </c>
      <c r="J39" s="20" t="s">
        <v>11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2:39" ht="15">
      <c r="B40" s="15">
        <v>35</v>
      </c>
      <c r="C40" s="16" t="s">
        <v>48</v>
      </c>
      <c r="D40" s="16" t="s">
        <v>27</v>
      </c>
      <c r="E40" s="16"/>
      <c r="F40" s="17">
        <v>19</v>
      </c>
      <c r="G40" s="17">
        <v>38</v>
      </c>
      <c r="H40" s="18">
        <f t="shared" si="2"/>
        <v>57</v>
      </c>
      <c r="I40" s="19">
        <f t="shared" si="3"/>
        <v>85.83348925574633</v>
      </c>
      <c r="J40" s="22" t="s">
        <v>26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2:39" ht="15">
      <c r="B41" s="15">
        <v>36</v>
      </c>
      <c r="C41" s="16" t="s">
        <v>64</v>
      </c>
      <c r="D41" s="16" t="s">
        <v>30</v>
      </c>
      <c r="E41" s="16"/>
      <c r="F41" s="17">
        <v>24</v>
      </c>
      <c r="G41" s="17">
        <v>30</v>
      </c>
      <c r="H41" s="18">
        <f t="shared" si="2"/>
        <v>54</v>
      </c>
      <c r="I41" s="19">
        <f t="shared" si="3"/>
        <v>84.5543257674981</v>
      </c>
      <c r="J41" s="20" t="s">
        <v>11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2:39" ht="15">
      <c r="B42" s="15">
        <v>37</v>
      </c>
      <c r="C42" s="16" t="s">
        <v>74</v>
      </c>
      <c r="D42" s="16" t="s">
        <v>13</v>
      </c>
      <c r="E42" s="16"/>
      <c r="F42" s="17">
        <v>28</v>
      </c>
      <c r="G42" s="17">
        <v>24</v>
      </c>
      <c r="H42" s="18">
        <f t="shared" si="2"/>
        <v>52</v>
      </c>
      <c r="I42" s="19">
        <f t="shared" si="3"/>
        <v>84.06137106175966</v>
      </c>
      <c r="J42" s="20" t="s">
        <v>11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2:39" ht="15">
      <c r="B43" s="15">
        <v>38</v>
      </c>
      <c r="C43" s="16" t="s">
        <v>94</v>
      </c>
      <c r="D43" s="16" t="s">
        <v>95</v>
      </c>
      <c r="E43" s="16"/>
      <c r="F43" s="17">
        <v>21</v>
      </c>
      <c r="G43" s="17">
        <v>32</v>
      </c>
      <c r="H43" s="18">
        <f t="shared" si="2"/>
        <v>53</v>
      </c>
      <c r="I43" s="19">
        <f t="shared" si="3"/>
        <v>81.60919126642582</v>
      </c>
      <c r="J43" s="22" t="s">
        <v>26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2:39" ht="15">
      <c r="B44" s="15">
        <v>39</v>
      </c>
      <c r="C44" s="16" t="s">
        <v>50</v>
      </c>
      <c r="D44" s="16" t="s">
        <v>51</v>
      </c>
      <c r="E44" s="16"/>
      <c r="F44" s="17">
        <v>22</v>
      </c>
      <c r="G44" s="17">
        <v>30</v>
      </c>
      <c r="H44" s="18">
        <f t="shared" si="2"/>
        <v>52</v>
      </c>
      <c r="I44" s="19">
        <f t="shared" si="3"/>
        <v>80.822982483916</v>
      </c>
      <c r="J44" s="22" t="s">
        <v>26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2:39" ht="15">
      <c r="B45" s="15">
        <v>40</v>
      </c>
      <c r="C45" s="16" t="s">
        <v>96</v>
      </c>
      <c r="D45" s="16" t="s">
        <v>51</v>
      </c>
      <c r="E45" s="16"/>
      <c r="F45" s="17">
        <v>20</v>
      </c>
      <c r="G45" s="17">
        <v>32</v>
      </c>
      <c r="H45" s="18">
        <f t="shared" si="2"/>
        <v>52</v>
      </c>
      <c r="I45" s="19">
        <f t="shared" si="3"/>
        <v>79.74351962463477</v>
      </c>
      <c r="J45" s="22" t="s">
        <v>26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2:39" ht="15">
      <c r="B46" s="15">
        <v>41</v>
      </c>
      <c r="C46" s="16" t="s">
        <v>24</v>
      </c>
      <c r="D46" s="16" t="s">
        <v>25</v>
      </c>
      <c r="E46" s="16"/>
      <c r="F46" s="17">
        <v>24</v>
      </c>
      <c r="G46" s="17">
        <v>22</v>
      </c>
      <c r="H46" s="18">
        <f t="shared" si="2"/>
        <v>46</v>
      </c>
      <c r="I46" s="19">
        <f t="shared" si="3"/>
        <v>73.94680407029462</v>
      </c>
      <c r="J46" s="20" t="s">
        <v>26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2:39" ht="15">
      <c r="B47" s="15">
        <v>42</v>
      </c>
      <c r="C47" s="16" t="s">
        <v>20</v>
      </c>
      <c r="D47" s="16" t="s">
        <v>21</v>
      </c>
      <c r="E47" s="16"/>
      <c r="F47" s="17">
        <v>18</v>
      </c>
      <c r="G47" s="17">
        <v>28</v>
      </c>
      <c r="H47" s="18">
        <f t="shared" si="2"/>
        <v>46</v>
      </c>
      <c r="I47" s="19">
        <f t="shared" si="3"/>
        <v>70.70841549245095</v>
      </c>
      <c r="J47" s="20" t="s">
        <v>11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2:39" ht="15">
      <c r="B48" s="15">
        <v>43</v>
      </c>
      <c r="C48" s="16" t="s">
        <v>97</v>
      </c>
      <c r="D48" s="16" t="s">
        <v>98</v>
      </c>
      <c r="E48" s="16"/>
      <c r="F48" s="17">
        <v>19</v>
      </c>
      <c r="G48" s="17">
        <v>26</v>
      </c>
      <c r="H48" s="18">
        <f t="shared" si="2"/>
        <v>45</v>
      </c>
      <c r="I48" s="19">
        <f t="shared" si="3"/>
        <v>69.92220670994112</v>
      </c>
      <c r="J48" s="22" t="s">
        <v>26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2:39" ht="15">
      <c r="B49" s="15">
        <v>44</v>
      </c>
      <c r="C49" s="16" t="s">
        <v>34</v>
      </c>
      <c r="D49" s="16" t="s">
        <v>35</v>
      </c>
      <c r="E49" s="16"/>
      <c r="F49" s="17">
        <v>20</v>
      </c>
      <c r="G49" s="17">
        <v>24</v>
      </c>
      <c r="H49" s="18">
        <f t="shared" si="2"/>
        <v>44</v>
      </c>
      <c r="I49" s="19">
        <f t="shared" si="3"/>
        <v>69.1359979274313</v>
      </c>
      <c r="J49" s="20" t="s">
        <v>11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2:39" ht="15">
      <c r="B50" s="15">
        <v>45</v>
      </c>
      <c r="C50" s="16" t="s">
        <v>42</v>
      </c>
      <c r="D50" s="16" t="s">
        <v>43</v>
      </c>
      <c r="E50" s="16"/>
      <c r="F50" s="17">
        <v>11</v>
      </c>
      <c r="G50" s="17">
        <v>36</v>
      </c>
      <c r="H50" s="18">
        <f t="shared" si="2"/>
        <v>47</v>
      </c>
      <c r="I50" s="19">
        <f t="shared" si="3"/>
        <v>68.25623569711712</v>
      </c>
      <c r="J50" s="22" t="s">
        <v>26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2:39" ht="15">
      <c r="B51" s="15">
        <v>46</v>
      </c>
      <c r="C51" s="16" t="s">
        <v>82</v>
      </c>
      <c r="D51" s="16" t="s">
        <v>83</v>
      </c>
      <c r="E51" s="16"/>
      <c r="F51" s="17">
        <v>22</v>
      </c>
      <c r="G51" s="17">
        <v>18</v>
      </c>
      <c r="H51" s="18">
        <f t="shared" si="2"/>
        <v>40</v>
      </c>
      <c r="I51" s="19">
        <f t="shared" si="3"/>
        <v>64.91169993811079</v>
      </c>
      <c r="J51" s="22" t="s">
        <v>26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2:39" ht="15">
      <c r="B52" s="15">
        <v>47</v>
      </c>
      <c r="C52" s="16" t="s">
        <v>36</v>
      </c>
      <c r="D52" s="16" t="s">
        <v>37</v>
      </c>
      <c r="E52" s="21"/>
      <c r="F52" s="17">
        <v>16</v>
      </c>
      <c r="G52" s="17">
        <v>26</v>
      </c>
      <c r="H52" s="18">
        <f t="shared" si="2"/>
        <v>42</v>
      </c>
      <c r="I52" s="19">
        <f t="shared" si="3"/>
        <v>64.32519178456799</v>
      </c>
      <c r="J52" s="22" t="s">
        <v>26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2:39" ht="15">
      <c r="B53" s="15">
        <v>48</v>
      </c>
      <c r="C53" s="16" t="s">
        <v>348</v>
      </c>
      <c r="D53" s="16"/>
      <c r="E53" s="16"/>
      <c r="F53" s="17">
        <v>16</v>
      </c>
      <c r="G53" s="17">
        <v>24</v>
      </c>
      <c r="H53" s="18">
        <f t="shared" si="2"/>
        <v>40</v>
      </c>
      <c r="I53" s="19">
        <f t="shared" si="3"/>
        <v>61.67331136026712</v>
      </c>
      <c r="J53" s="20" t="s">
        <v>11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2:39" ht="15">
      <c r="B54" s="15">
        <v>49</v>
      </c>
      <c r="C54" s="16" t="s">
        <v>58</v>
      </c>
      <c r="D54" s="16" t="s">
        <v>59</v>
      </c>
      <c r="E54" s="16"/>
      <c r="F54" s="17">
        <v>14</v>
      </c>
      <c r="G54" s="17">
        <v>26</v>
      </c>
      <c r="H54" s="18">
        <f t="shared" si="2"/>
        <v>40</v>
      </c>
      <c r="I54" s="19">
        <f t="shared" si="3"/>
        <v>60.5938485009859</v>
      </c>
      <c r="J54" s="20" t="s">
        <v>11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</row>
    <row r="55" spans="2:39" ht="15">
      <c r="B55" s="15">
        <v>50</v>
      </c>
      <c r="C55" s="16" t="s">
        <v>91</v>
      </c>
      <c r="D55" s="16" t="s">
        <v>19</v>
      </c>
      <c r="E55" s="16"/>
      <c r="F55" s="17">
        <v>17</v>
      </c>
      <c r="G55" s="17">
        <v>20</v>
      </c>
      <c r="H55" s="18">
        <f t="shared" si="2"/>
        <v>37</v>
      </c>
      <c r="I55" s="19">
        <f t="shared" si="3"/>
        <v>58.235222153456434</v>
      </c>
      <c r="J55" s="20" t="s">
        <v>11</v>
      </c>
      <c r="L55" s="46"/>
      <c r="M55" s="46"/>
      <c r="N55" s="46"/>
      <c r="O55" s="53"/>
      <c r="P55" s="53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2:39" ht="15">
      <c r="B56" s="15">
        <v>51</v>
      </c>
      <c r="C56" s="16" t="s">
        <v>40</v>
      </c>
      <c r="D56" s="16" t="s">
        <v>41</v>
      </c>
      <c r="E56" s="16"/>
      <c r="F56" s="17">
        <v>16</v>
      </c>
      <c r="G56" s="17">
        <v>20</v>
      </c>
      <c r="H56" s="18">
        <f t="shared" si="2"/>
        <v>36</v>
      </c>
      <c r="I56" s="19">
        <f t="shared" si="3"/>
        <v>56.36955051166539</v>
      </c>
      <c r="J56" s="20" t="s">
        <v>11</v>
      </c>
      <c r="L56" s="46"/>
      <c r="M56" s="46"/>
      <c r="N56" s="46"/>
      <c r="O56" s="46"/>
      <c r="P56" s="53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2:39" ht="15">
      <c r="B57" s="15">
        <v>52</v>
      </c>
      <c r="C57" s="16" t="s">
        <v>31</v>
      </c>
      <c r="D57" s="16" t="s">
        <v>32</v>
      </c>
      <c r="E57" s="16"/>
      <c r="F57" s="17">
        <v>12</v>
      </c>
      <c r="G57" s="17">
        <v>24</v>
      </c>
      <c r="H57" s="18">
        <f t="shared" si="2"/>
        <v>36</v>
      </c>
      <c r="I57" s="19">
        <f t="shared" si="3"/>
        <v>54.210624793102944</v>
      </c>
      <c r="J57" s="20" t="s">
        <v>11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2:39" ht="15">
      <c r="B58" s="15">
        <v>53</v>
      </c>
      <c r="C58" s="16" t="s">
        <v>79</v>
      </c>
      <c r="D58" s="16" t="s">
        <v>80</v>
      </c>
      <c r="E58" s="16"/>
      <c r="F58" s="17">
        <v>13</v>
      </c>
      <c r="G58" s="17">
        <v>22</v>
      </c>
      <c r="H58" s="18">
        <f t="shared" si="2"/>
        <v>35</v>
      </c>
      <c r="I58" s="19">
        <f t="shared" si="3"/>
        <v>53.42441601059312</v>
      </c>
      <c r="J58" s="22" t="s">
        <v>26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2:39" ht="15">
      <c r="B59" s="15">
        <v>54</v>
      </c>
      <c r="C59" s="16" t="s">
        <v>52</v>
      </c>
      <c r="D59" s="16" t="s">
        <v>53</v>
      </c>
      <c r="E59" s="16"/>
      <c r="F59" s="17">
        <v>12</v>
      </c>
      <c r="G59" s="17">
        <v>16</v>
      </c>
      <c r="H59" s="18">
        <f t="shared" si="2"/>
        <v>28</v>
      </c>
      <c r="I59" s="19">
        <f t="shared" si="3"/>
        <v>43.603103095899485</v>
      </c>
      <c r="J59" s="20" t="s">
        <v>11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2:39" ht="15.75" thickBot="1">
      <c r="B60" s="23">
        <v>55</v>
      </c>
      <c r="C60" s="24" t="s">
        <v>99</v>
      </c>
      <c r="D60" s="24" t="s">
        <v>41</v>
      </c>
      <c r="E60" s="24"/>
      <c r="F60" s="25">
        <v>7</v>
      </c>
      <c r="G60" s="25">
        <v>16</v>
      </c>
      <c r="H60" s="26">
        <f t="shared" si="2"/>
        <v>23</v>
      </c>
      <c r="I60" s="27">
        <f t="shared" si="3"/>
        <v>34.274744886944255</v>
      </c>
      <c r="J60" s="28" t="s">
        <v>11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2:10" ht="15">
      <c r="B61" s="11"/>
      <c r="C61" s="10"/>
      <c r="D61" s="10"/>
      <c r="E61" s="10"/>
      <c r="F61" s="29">
        <f>AVERAGE(F6:F60)</f>
        <v>26.8</v>
      </c>
      <c r="G61" s="29">
        <f>AVERAGE(G6:G60)</f>
        <v>37.70909090909091</v>
      </c>
      <c r="H61" s="11"/>
      <c r="I61" s="11"/>
      <c r="J61" s="11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AM71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.28515625" style="2" customWidth="1"/>
    <col min="2" max="2" width="9.140625" style="1" customWidth="1"/>
    <col min="3" max="3" width="14.421875" style="2" bestFit="1" customWidth="1"/>
    <col min="4" max="4" width="11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1" width="8.8515625" style="2" customWidth="1"/>
    <col min="12" max="12" width="14.421875" style="2" customWidth="1"/>
    <col min="13" max="13" width="10.28125" style="2" customWidth="1"/>
    <col min="14" max="39" width="8.8515625" style="2" customWidth="1"/>
    <col min="40" max="16384" width="8.8515625" style="2" customWidth="1"/>
  </cols>
  <sheetData>
    <row r="1" ht="1.5" customHeight="1"/>
    <row r="2" ht="12.75" hidden="1"/>
    <row r="3" spans="2:10" ht="20.25">
      <c r="B3" s="54" t="s">
        <v>100</v>
      </c>
      <c r="C3" s="54"/>
      <c r="D3" s="54"/>
      <c r="E3" s="54"/>
      <c r="F3" s="54"/>
      <c r="G3" s="54"/>
      <c r="H3" s="54"/>
      <c r="I3" s="54"/>
      <c r="J3" s="54"/>
    </row>
    <row r="4" ht="13.5" thickBot="1"/>
    <row r="5" spans="2:39" s="8" customFormat="1" ht="15.75" thickBot="1">
      <c r="B5" s="30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2" t="s">
        <v>7</v>
      </c>
      <c r="I5" s="33" t="s">
        <v>8</v>
      </c>
      <c r="J5" s="34" t="s">
        <v>9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2:39" ht="15">
      <c r="B6" s="35">
        <v>1</v>
      </c>
      <c r="C6" s="36" t="s">
        <v>136</v>
      </c>
      <c r="D6" s="36" t="s">
        <v>137</v>
      </c>
      <c r="E6" s="36"/>
      <c r="F6" s="37">
        <v>52</v>
      </c>
      <c r="G6" s="37">
        <v>76</v>
      </c>
      <c r="H6" s="38">
        <f aca="true" t="shared" si="0" ref="H6:H37">SUM(F6:G6)</f>
        <v>128</v>
      </c>
      <c r="I6" s="39">
        <f aca="true" t="shared" si="1" ref="I6:I37">(F6/$F$71+G6/$G$71)*50</f>
        <v>159.47237892393892</v>
      </c>
      <c r="J6" s="40" t="s">
        <v>11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2:39" ht="15">
      <c r="B7" s="15">
        <v>2</v>
      </c>
      <c r="C7" s="16" t="s">
        <v>110</v>
      </c>
      <c r="D7" s="16" t="s">
        <v>13</v>
      </c>
      <c r="E7" s="16"/>
      <c r="F7" s="17">
        <v>48</v>
      </c>
      <c r="G7" s="17">
        <v>70</v>
      </c>
      <c r="H7" s="18">
        <f t="shared" si="0"/>
        <v>118</v>
      </c>
      <c r="I7" s="19">
        <f t="shared" si="1"/>
        <v>147.02358680635507</v>
      </c>
      <c r="J7" s="20" t="s">
        <v>11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2:39" ht="15">
      <c r="B8" s="15">
        <v>3</v>
      </c>
      <c r="C8" s="16" t="s">
        <v>12</v>
      </c>
      <c r="D8" s="16" t="s">
        <v>101</v>
      </c>
      <c r="E8" s="16"/>
      <c r="F8" s="17">
        <v>48</v>
      </c>
      <c r="G8" s="17">
        <v>64</v>
      </c>
      <c r="H8" s="18">
        <f t="shared" si="0"/>
        <v>112</v>
      </c>
      <c r="I8" s="19">
        <f t="shared" si="1"/>
        <v>139.93783099240156</v>
      </c>
      <c r="J8" s="20" t="s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2:39" ht="15">
      <c r="B9" s="15">
        <v>4</v>
      </c>
      <c r="C9" s="16" t="s">
        <v>140</v>
      </c>
      <c r="D9" s="16" t="s">
        <v>59</v>
      </c>
      <c r="E9" s="16"/>
      <c r="F9" s="17">
        <v>51</v>
      </c>
      <c r="G9" s="17">
        <v>58</v>
      </c>
      <c r="H9" s="18">
        <f t="shared" si="0"/>
        <v>109</v>
      </c>
      <c r="I9" s="19">
        <f t="shared" si="1"/>
        <v>136.87435240617086</v>
      </c>
      <c r="J9" s="20" t="s">
        <v>11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2:39" ht="15">
      <c r="B10" s="15">
        <v>5</v>
      </c>
      <c r="C10" s="16" t="s">
        <v>160</v>
      </c>
      <c r="D10" s="16" t="s">
        <v>161</v>
      </c>
      <c r="E10" s="16"/>
      <c r="F10" s="17">
        <v>48</v>
      </c>
      <c r="G10" s="17">
        <v>60</v>
      </c>
      <c r="H10" s="18">
        <f t="shared" si="0"/>
        <v>108</v>
      </c>
      <c r="I10" s="19">
        <f t="shared" si="1"/>
        <v>135.21399378309923</v>
      </c>
      <c r="J10" s="20" t="s">
        <v>11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2:39" ht="15">
      <c r="B11" s="15">
        <v>6</v>
      </c>
      <c r="C11" s="16" t="s">
        <v>172</v>
      </c>
      <c r="D11" s="16" t="s">
        <v>23</v>
      </c>
      <c r="E11" s="16"/>
      <c r="F11" s="17">
        <v>45</v>
      </c>
      <c r="G11" s="17">
        <v>60</v>
      </c>
      <c r="H11" s="18">
        <f t="shared" si="0"/>
        <v>105</v>
      </c>
      <c r="I11" s="19">
        <f t="shared" si="1"/>
        <v>131.19171655537647</v>
      </c>
      <c r="J11" s="20" t="s">
        <v>11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2:39" ht="15">
      <c r="B12" s="15">
        <v>7</v>
      </c>
      <c r="C12" s="16" t="s">
        <v>129</v>
      </c>
      <c r="D12" s="16" t="s">
        <v>130</v>
      </c>
      <c r="E12" s="16"/>
      <c r="F12" s="17">
        <v>42</v>
      </c>
      <c r="G12" s="17">
        <v>62</v>
      </c>
      <c r="H12" s="18">
        <f t="shared" si="0"/>
        <v>104</v>
      </c>
      <c r="I12" s="19">
        <f t="shared" si="1"/>
        <v>129.53135793230487</v>
      </c>
      <c r="J12" s="20" t="s">
        <v>26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2:39" ht="15">
      <c r="B13" s="15">
        <v>8</v>
      </c>
      <c r="C13" s="16" t="s">
        <v>104</v>
      </c>
      <c r="D13" s="16" t="s">
        <v>105</v>
      </c>
      <c r="E13" s="16"/>
      <c r="F13" s="17">
        <v>41</v>
      </c>
      <c r="G13" s="17">
        <v>62</v>
      </c>
      <c r="H13" s="18">
        <f t="shared" si="0"/>
        <v>103</v>
      </c>
      <c r="I13" s="19">
        <f t="shared" si="1"/>
        <v>128.19059885639726</v>
      </c>
      <c r="J13" s="20" t="s">
        <v>26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2:39" ht="15">
      <c r="B14" s="15">
        <v>9</v>
      </c>
      <c r="C14" s="16" t="s">
        <v>125</v>
      </c>
      <c r="D14" s="16" t="s">
        <v>25</v>
      </c>
      <c r="E14" s="16"/>
      <c r="F14" s="17">
        <v>39</v>
      </c>
      <c r="G14" s="17">
        <v>62</v>
      </c>
      <c r="H14" s="18">
        <f t="shared" si="0"/>
        <v>101</v>
      </c>
      <c r="I14" s="19">
        <f t="shared" si="1"/>
        <v>125.50908070458209</v>
      </c>
      <c r="J14" s="20" t="s">
        <v>26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2:39" ht="15">
      <c r="B15" s="15">
        <v>10</v>
      </c>
      <c r="C15" s="16" t="s">
        <v>183</v>
      </c>
      <c r="D15" s="16" t="s">
        <v>184</v>
      </c>
      <c r="E15" s="16"/>
      <c r="F15" s="17">
        <v>43</v>
      </c>
      <c r="G15" s="17">
        <v>56</v>
      </c>
      <c r="H15" s="18">
        <f t="shared" si="0"/>
        <v>99</v>
      </c>
      <c r="I15" s="19">
        <f t="shared" si="1"/>
        <v>123.78636119425896</v>
      </c>
      <c r="J15" s="20" t="s">
        <v>11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2:39" ht="15">
      <c r="B16" s="15">
        <v>11</v>
      </c>
      <c r="C16" s="16" t="s">
        <v>106</v>
      </c>
      <c r="D16" s="16" t="s">
        <v>35</v>
      </c>
      <c r="E16" s="16"/>
      <c r="F16" s="17">
        <v>42</v>
      </c>
      <c r="G16" s="17">
        <v>56</v>
      </c>
      <c r="H16" s="18">
        <f t="shared" si="0"/>
        <v>98</v>
      </c>
      <c r="I16" s="19">
        <f t="shared" si="1"/>
        <v>122.44560211835136</v>
      </c>
      <c r="J16" s="20" t="s">
        <v>11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2:39" ht="15">
      <c r="B17" s="15">
        <v>12</v>
      </c>
      <c r="C17" s="16" t="s">
        <v>142</v>
      </c>
      <c r="D17" s="16" t="s">
        <v>69</v>
      </c>
      <c r="E17" s="16"/>
      <c r="F17" s="17">
        <v>38</v>
      </c>
      <c r="G17" s="17">
        <v>60</v>
      </c>
      <c r="H17" s="18">
        <f t="shared" si="0"/>
        <v>98</v>
      </c>
      <c r="I17" s="19">
        <f t="shared" si="1"/>
        <v>121.80640302402333</v>
      </c>
      <c r="J17" s="20" t="s">
        <v>26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2:39" ht="15">
      <c r="B18" s="15">
        <v>13</v>
      </c>
      <c r="C18" s="16" t="s">
        <v>117</v>
      </c>
      <c r="D18" s="16" t="s">
        <v>118</v>
      </c>
      <c r="E18" s="16"/>
      <c r="F18" s="17">
        <v>40</v>
      </c>
      <c r="G18" s="17">
        <v>54</v>
      </c>
      <c r="H18" s="18">
        <f t="shared" si="0"/>
        <v>94</v>
      </c>
      <c r="I18" s="19">
        <f t="shared" si="1"/>
        <v>117.40216536188504</v>
      </c>
      <c r="J18" s="20" t="s">
        <v>26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2:39" ht="15">
      <c r="B19" s="15">
        <v>14</v>
      </c>
      <c r="C19" s="16" t="s">
        <v>109</v>
      </c>
      <c r="D19" s="16" t="s">
        <v>25</v>
      </c>
      <c r="E19" s="16"/>
      <c r="F19" s="17">
        <v>45</v>
      </c>
      <c r="G19" s="17">
        <v>48</v>
      </c>
      <c r="H19" s="18">
        <f t="shared" si="0"/>
        <v>93</v>
      </c>
      <c r="I19" s="19">
        <f t="shared" si="1"/>
        <v>117.02020492746948</v>
      </c>
      <c r="J19" s="20" t="s">
        <v>11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2:39" ht="15">
      <c r="B20" s="15">
        <v>15</v>
      </c>
      <c r="C20" s="16" t="s">
        <v>108</v>
      </c>
      <c r="D20" s="16" t="s">
        <v>53</v>
      </c>
      <c r="E20" s="16"/>
      <c r="F20" s="17">
        <v>36</v>
      </c>
      <c r="G20" s="17">
        <v>58</v>
      </c>
      <c r="H20" s="18">
        <f t="shared" si="0"/>
        <v>94</v>
      </c>
      <c r="I20" s="19">
        <f t="shared" si="1"/>
        <v>116.76296626755698</v>
      </c>
      <c r="J20" s="20" t="s">
        <v>11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2:39" ht="15">
      <c r="B21" s="15">
        <v>16</v>
      </c>
      <c r="C21" s="16" t="s">
        <v>162</v>
      </c>
      <c r="D21" s="16" t="s">
        <v>13</v>
      </c>
      <c r="E21" s="16"/>
      <c r="F21" s="17">
        <v>39</v>
      </c>
      <c r="G21" s="17">
        <v>54</v>
      </c>
      <c r="H21" s="18">
        <f t="shared" si="0"/>
        <v>93</v>
      </c>
      <c r="I21" s="19">
        <f t="shared" si="1"/>
        <v>116.06140628597743</v>
      </c>
      <c r="J21" s="20" t="s">
        <v>11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2:39" ht="15">
      <c r="B22" s="15">
        <v>17</v>
      </c>
      <c r="C22" s="16" t="s">
        <v>123</v>
      </c>
      <c r="D22" s="16" t="s">
        <v>51</v>
      </c>
      <c r="E22" s="16"/>
      <c r="F22" s="17">
        <v>44</v>
      </c>
      <c r="G22" s="17">
        <v>48</v>
      </c>
      <c r="H22" s="18">
        <f t="shared" si="0"/>
        <v>92</v>
      </c>
      <c r="I22" s="19">
        <f t="shared" si="1"/>
        <v>115.6794458515619</v>
      </c>
      <c r="J22" s="20" t="s">
        <v>11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2:39" ht="15">
      <c r="B23" s="15">
        <v>18</v>
      </c>
      <c r="C23" s="16" t="s">
        <v>186</v>
      </c>
      <c r="D23" s="16" t="s">
        <v>25</v>
      </c>
      <c r="E23" s="16"/>
      <c r="F23" s="17">
        <v>38</v>
      </c>
      <c r="G23" s="17">
        <v>54</v>
      </c>
      <c r="H23" s="18">
        <f t="shared" si="0"/>
        <v>92</v>
      </c>
      <c r="I23" s="19">
        <f t="shared" si="1"/>
        <v>114.72064721006983</v>
      </c>
      <c r="J23" s="20" t="s">
        <v>11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2:39" ht="15">
      <c r="B24" s="15">
        <v>19</v>
      </c>
      <c r="C24" s="16" t="s">
        <v>177</v>
      </c>
      <c r="D24" s="16" t="s">
        <v>15</v>
      </c>
      <c r="E24" s="16"/>
      <c r="F24" s="17">
        <v>48</v>
      </c>
      <c r="G24" s="17">
        <v>42</v>
      </c>
      <c r="H24" s="18">
        <f t="shared" si="0"/>
        <v>90</v>
      </c>
      <c r="I24" s="19">
        <f t="shared" si="1"/>
        <v>113.95672634123876</v>
      </c>
      <c r="J24" s="20" t="s">
        <v>11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2:39" ht="15">
      <c r="B25" s="15">
        <v>20</v>
      </c>
      <c r="C25" s="16" t="s">
        <v>167</v>
      </c>
      <c r="D25" s="16" t="s">
        <v>71</v>
      </c>
      <c r="E25" s="16"/>
      <c r="F25" s="17">
        <v>43</v>
      </c>
      <c r="G25" s="17">
        <v>46</v>
      </c>
      <c r="H25" s="18">
        <f t="shared" si="0"/>
        <v>89</v>
      </c>
      <c r="I25" s="19">
        <f t="shared" si="1"/>
        <v>111.97676817100314</v>
      </c>
      <c r="J25" s="20" t="s">
        <v>11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2:39" ht="15">
      <c r="B26" s="15">
        <v>21</v>
      </c>
      <c r="C26" s="16" t="s">
        <v>179</v>
      </c>
      <c r="D26" s="16" t="s">
        <v>180</v>
      </c>
      <c r="E26" s="16"/>
      <c r="F26" s="17">
        <v>41</v>
      </c>
      <c r="G26" s="17">
        <v>48</v>
      </c>
      <c r="H26" s="18">
        <f t="shared" si="0"/>
        <v>89</v>
      </c>
      <c r="I26" s="19">
        <f t="shared" si="1"/>
        <v>111.65716862383913</v>
      </c>
      <c r="J26" s="20" t="s">
        <v>11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2:39" ht="15">
      <c r="B27" s="15">
        <v>22</v>
      </c>
      <c r="C27" s="16" t="s">
        <v>141</v>
      </c>
      <c r="D27" s="16" t="s">
        <v>19</v>
      </c>
      <c r="E27" s="16"/>
      <c r="F27" s="17">
        <v>46</v>
      </c>
      <c r="G27" s="17">
        <v>42</v>
      </c>
      <c r="H27" s="18">
        <f t="shared" si="0"/>
        <v>88</v>
      </c>
      <c r="I27" s="19">
        <f t="shared" si="1"/>
        <v>111.27520818942358</v>
      </c>
      <c r="J27" s="20" t="s">
        <v>11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2:39" ht="15">
      <c r="B28" s="15">
        <v>23</v>
      </c>
      <c r="C28" s="16" t="s">
        <v>330</v>
      </c>
      <c r="D28" s="16"/>
      <c r="E28" s="16"/>
      <c r="F28" s="17">
        <v>44</v>
      </c>
      <c r="G28" s="17">
        <v>44</v>
      </c>
      <c r="H28" s="18">
        <f t="shared" si="0"/>
        <v>88</v>
      </c>
      <c r="I28" s="19">
        <f t="shared" si="1"/>
        <v>110.95560864225958</v>
      </c>
      <c r="J28" s="20" t="s">
        <v>11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2:39" ht="15">
      <c r="B29" s="15">
        <v>24</v>
      </c>
      <c r="C29" s="16" t="s">
        <v>134</v>
      </c>
      <c r="D29" s="16" t="s">
        <v>41</v>
      </c>
      <c r="E29" s="16"/>
      <c r="F29" s="17">
        <v>41</v>
      </c>
      <c r="G29" s="17">
        <v>46</v>
      </c>
      <c r="H29" s="18">
        <f t="shared" si="0"/>
        <v>87</v>
      </c>
      <c r="I29" s="19">
        <f t="shared" si="1"/>
        <v>109.29525001918796</v>
      </c>
      <c r="J29" s="20" t="s">
        <v>11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2:39" ht="15">
      <c r="B30" s="15">
        <v>25</v>
      </c>
      <c r="C30" s="16" t="s">
        <v>164</v>
      </c>
      <c r="D30" s="16" t="s">
        <v>13</v>
      </c>
      <c r="E30" s="16"/>
      <c r="F30" s="17">
        <v>49</v>
      </c>
      <c r="G30" s="17">
        <v>36</v>
      </c>
      <c r="H30" s="18">
        <f t="shared" si="0"/>
        <v>85</v>
      </c>
      <c r="I30" s="19">
        <f t="shared" si="1"/>
        <v>108.21172960319288</v>
      </c>
      <c r="J30" s="20" t="s">
        <v>11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2:39" ht="15">
      <c r="B31" s="15">
        <v>26</v>
      </c>
      <c r="C31" s="16" t="s">
        <v>165</v>
      </c>
      <c r="D31" s="16" t="s">
        <v>66</v>
      </c>
      <c r="E31" s="16"/>
      <c r="F31" s="17">
        <v>43</v>
      </c>
      <c r="G31" s="17">
        <v>42</v>
      </c>
      <c r="H31" s="18">
        <f t="shared" si="0"/>
        <v>85</v>
      </c>
      <c r="I31" s="19">
        <f t="shared" si="1"/>
        <v>107.25293096170083</v>
      </c>
      <c r="J31" s="20" t="s">
        <v>11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2:39" ht="15">
      <c r="B32" s="15">
        <v>27</v>
      </c>
      <c r="C32" s="16" t="s">
        <v>131</v>
      </c>
      <c r="D32" s="16" t="s">
        <v>132</v>
      </c>
      <c r="E32" s="16"/>
      <c r="F32" s="17">
        <v>48</v>
      </c>
      <c r="G32" s="17">
        <v>36</v>
      </c>
      <c r="H32" s="18">
        <f t="shared" si="0"/>
        <v>84</v>
      </c>
      <c r="I32" s="19">
        <f t="shared" si="1"/>
        <v>106.87097052728527</v>
      </c>
      <c r="J32" s="20" t="s">
        <v>11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2:39" ht="15">
      <c r="B33" s="15">
        <v>28</v>
      </c>
      <c r="C33" s="16" t="s">
        <v>175</v>
      </c>
      <c r="D33" s="16" t="s">
        <v>69</v>
      </c>
      <c r="E33" s="16"/>
      <c r="F33" s="17">
        <v>41</v>
      </c>
      <c r="G33" s="17">
        <v>42</v>
      </c>
      <c r="H33" s="18">
        <f t="shared" si="0"/>
        <v>83</v>
      </c>
      <c r="I33" s="19">
        <f t="shared" si="1"/>
        <v>104.57141280988563</v>
      </c>
      <c r="J33" s="20" t="s">
        <v>26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2:39" ht="15">
      <c r="B34" s="15">
        <v>29</v>
      </c>
      <c r="C34" s="16" t="s">
        <v>173</v>
      </c>
      <c r="D34" s="16" t="s">
        <v>174</v>
      </c>
      <c r="E34" s="16"/>
      <c r="F34" s="17">
        <v>33</v>
      </c>
      <c r="G34" s="17">
        <v>50</v>
      </c>
      <c r="H34" s="18">
        <f t="shared" si="0"/>
        <v>83</v>
      </c>
      <c r="I34" s="19">
        <f t="shared" si="1"/>
        <v>103.29301462122955</v>
      </c>
      <c r="J34" s="20" t="s">
        <v>26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2:39" ht="15">
      <c r="B35" s="15">
        <v>30</v>
      </c>
      <c r="C35" s="16" t="s">
        <v>155</v>
      </c>
      <c r="D35" s="16" t="s">
        <v>27</v>
      </c>
      <c r="E35" s="16"/>
      <c r="F35" s="17">
        <v>39</v>
      </c>
      <c r="G35" s="17">
        <v>42</v>
      </c>
      <c r="H35" s="18">
        <f t="shared" si="0"/>
        <v>81</v>
      </c>
      <c r="I35" s="19">
        <f t="shared" si="1"/>
        <v>101.88989465807046</v>
      </c>
      <c r="J35" s="20" t="s">
        <v>26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2:39" ht="15">
      <c r="B36" s="15">
        <v>31</v>
      </c>
      <c r="C36" s="16" t="s">
        <v>151</v>
      </c>
      <c r="D36" s="16" t="s">
        <v>152</v>
      </c>
      <c r="E36" s="16"/>
      <c r="F36" s="17">
        <v>39</v>
      </c>
      <c r="G36" s="17">
        <v>40</v>
      </c>
      <c r="H36" s="18">
        <f t="shared" si="0"/>
        <v>79</v>
      </c>
      <c r="I36" s="19">
        <f t="shared" si="1"/>
        <v>99.5279760534193</v>
      </c>
      <c r="J36" s="20" t="s">
        <v>11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ht="15">
      <c r="B37" s="15">
        <v>32</v>
      </c>
      <c r="C37" s="16" t="s">
        <v>113</v>
      </c>
      <c r="D37" s="16" t="s">
        <v>114</v>
      </c>
      <c r="E37" s="16"/>
      <c r="F37" s="17">
        <v>40</v>
      </c>
      <c r="G37" s="17">
        <v>38</v>
      </c>
      <c r="H37" s="18">
        <f t="shared" si="0"/>
        <v>78</v>
      </c>
      <c r="I37" s="19">
        <f t="shared" si="1"/>
        <v>98.50681652467573</v>
      </c>
      <c r="J37" s="20" t="s">
        <v>11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2:39" ht="15">
      <c r="B38" s="15">
        <v>33</v>
      </c>
      <c r="C38" s="16" t="s">
        <v>170</v>
      </c>
      <c r="D38" s="16" t="s">
        <v>59</v>
      </c>
      <c r="E38" s="16"/>
      <c r="F38" s="17">
        <v>38</v>
      </c>
      <c r="G38" s="17">
        <v>40</v>
      </c>
      <c r="H38" s="18">
        <f aca="true" t="shared" si="2" ref="H38:H69">SUM(F38:G38)</f>
        <v>78</v>
      </c>
      <c r="I38" s="19">
        <f aca="true" t="shared" si="3" ref="I38:I70">(F38/$F$71+G38/$G$71)*50</f>
        <v>98.1872169775117</v>
      </c>
      <c r="J38" s="20" t="s">
        <v>11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2:39" ht="15">
      <c r="B39" s="15">
        <v>34</v>
      </c>
      <c r="C39" s="16" t="s">
        <v>158</v>
      </c>
      <c r="D39" s="16" t="s">
        <v>159</v>
      </c>
      <c r="E39" s="16"/>
      <c r="F39" s="17">
        <v>33</v>
      </c>
      <c r="G39" s="17">
        <v>44</v>
      </c>
      <c r="H39" s="18">
        <f t="shared" si="2"/>
        <v>77</v>
      </c>
      <c r="I39" s="19">
        <f t="shared" si="3"/>
        <v>96.20725880727608</v>
      </c>
      <c r="J39" s="20" t="s">
        <v>26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2:39" ht="15">
      <c r="B40" s="15">
        <v>35</v>
      </c>
      <c r="C40" s="16" t="s">
        <v>145</v>
      </c>
      <c r="D40" s="16" t="s">
        <v>146</v>
      </c>
      <c r="E40" s="16"/>
      <c r="F40" s="17">
        <v>31</v>
      </c>
      <c r="G40" s="17">
        <v>46</v>
      </c>
      <c r="H40" s="18">
        <f t="shared" si="2"/>
        <v>77</v>
      </c>
      <c r="I40" s="19">
        <f t="shared" si="3"/>
        <v>95.88765926011207</v>
      </c>
      <c r="J40" s="20" t="s">
        <v>26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2:39" ht="15">
      <c r="B41" s="15">
        <v>36</v>
      </c>
      <c r="C41" s="16" t="s">
        <v>156</v>
      </c>
      <c r="D41" s="16" t="s">
        <v>157</v>
      </c>
      <c r="E41" s="16"/>
      <c r="F41" s="17">
        <v>39</v>
      </c>
      <c r="G41" s="17">
        <v>36</v>
      </c>
      <c r="H41" s="18">
        <f t="shared" si="2"/>
        <v>75</v>
      </c>
      <c r="I41" s="19">
        <f t="shared" si="3"/>
        <v>94.80413884411696</v>
      </c>
      <c r="J41" s="20" t="s">
        <v>11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2:39" ht="15">
      <c r="B42" s="15">
        <v>37</v>
      </c>
      <c r="C42" s="16" t="s">
        <v>176</v>
      </c>
      <c r="D42" s="16" t="s">
        <v>10</v>
      </c>
      <c r="E42" s="16"/>
      <c r="F42" s="17">
        <v>46</v>
      </c>
      <c r="G42" s="17">
        <v>28</v>
      </c>
      <c r="H42" s="18">
        <f t="shared" si="2"/>
        <v>74</v>
      </c>
      <c r="I42" s="19">
        <f t="shared" si="3"/>
        <v>94.74177795686545</v>
      </c>
      <c r="J42" s="20" t="s">
        <v>11</v>
      </c>
      <c r="L42" s="47"/>
      <c r="M42" s="47"/>
      <c r="N42" s="47"/>
      <c r="O42" s="53"/>
      <c r="P42" s="53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2:39" ht="15">
      <c r="B43" s="15">
        <v>38</v>
      </c>
      <c r="C43" s="16" t="s">
        <v>107</v>
      </c>
      <c r="D43" s="16" t="s">
        <v>13</v>
      </c>
      <c r="E43" s="16"/>
      <c r="F43" s="17">
        <v>42</v>
      </c>
      <c r="G43" s="17">
        <v>32</v>
      </c>
      <c r="H43" s="18">
        <f t="shared" si="2"/>
        <v>74</v>
      </c>
      <c r="I43" s="19">
        <f t="shared" si="3"/>
        <v>94.10257886253741</v>
      </c>
      <c r="J43" s="20" t="s">
        <v>11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2:39" ht="15">
      <c r="B44" s="15">
        <v>39</v>
      </c>
      <c r="C44" s="16" t="s">
        <v>138</v>
      </c>
      <c r="D44" s="16" t="s">
        <v>139</v>
      </c>
      <c r="E44" s="16"/>
      <c r="F44" s="17">
        <v>49</v>
      </c>
      <c r="G44" s="17">
        <v>24</v>
      </c>
      <c r="H44" s="18">
        <f t="shared" si="2"/>
        <v>73</v>
      </c>
      <c r="I44" s="19">
        <f t="shared" si="3"/>
        <v>94.0402179752859</v>
      </c>
      <c r="J44" s="20" t="s">
        <v>11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2:39" ht="15">
      <c r="B45" s="15">
        <v>40</v>
      </c>
      <c r="C45" s="16" t="s">
        <v>135</v>
      </c>
      <c r="D45" s="16" t="s">
        <v>19</v>
      </c>
      <c r="E45" s="16"/>
      <c r="F45" s="17">
        <v>31</v>
      </c>
      <c r="G45" s="17">
        <v>44</v>
      </c>
      <c r="H45" s="18">
        <f t="shared" si="2"/>
        <v>75</v>
      </c>
      <c r="I45" s="19">
        <f t="shared" si="3"/>
        <v>93.5257406554609</v>
      </c>
      <c r="J45" s="20" t="s">
        <v>26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</row>
    <row r="46" spans="2:39" ht="15">
      <c r="B46" s="15">
        <v>41</v>
      </c>
      <c r="C46" s="16" t="s">
        <v>133</v>
      </c>
      <c r="D46" s="16" t="s">
        <v>21</v>
      </c>
      <c r="E46" s="16"/>
      <c r="F46" s="17">
        <v>41</v>
      </c>
      <c r="G46" s="17">
        <v>32</v>
      </c>
      <c r="H46" s="18">
        <f t="shared" si="2"/>
        <v>73</v>
      </c>
      <c r="I46" s="19">
        <f t="shared" si="3"/>
        <v>92.76181978662981</v>
      </c>
      <c r="J46" s="20" t="s">
        <v>11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2:39" ht="15">
      <c r="B47" s="15">
        <v>42</v>
      </c>
      <c r="C47" s="16" t="s">
        <v>178</v>
      </c>
      <c r="D47" s="16" t="s">
        <v>116</v>
      </c>
      <c r="E47" s="16"/>
      <c r="F47" s="17">
        <v>33</v>
      </c>
      <c r="G47" s="17">
        <v>40</v>
      </c>
      <c r="H47" s="18">
        <f t="shared" si="2"/>
        <v>73</v>
      </c>
      <c r="I47" s="19">
        <f t="shared" si="3"/>
        <v>91.48342159797375</v>
      </c>
      <c r="J47" s="20" t="s">
        <v>26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2:39" ht="15">
      <c r="B48" s="15">
        <v>43</v>
      </c>
      <c r="C48" s="16" t="s">
        <v>143</v>
      </c>
      <c r="D48" s="16" t="s">
        <v>144</v>
      </c>
      <c r="E48" s="16"/>
      <c r="F48" s="17">
        <v>42</v>
      </c>
      <c r="G48" s="17">
        <v>28</v>
      </c>
      <c r="H48" s="18">
        <f t="shared" si="2"/>
        <v>70</v>
      </c>
      <c r="I48" s="19">
        <f t="shared" si="3"/>
        <v>89.3787416532351</v>
      </c>
      <c r="J48" s="20" t="s">
        <v>11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2:39" ht="15">
      <c r="B49" s="15">
        <v>44</v>
      </c>
      <c r="C49" s="16" t="s">
        <v>150</v>
      </c>
      <c r="D49" s="16" t="s">
        <v>59</v>
      </c>
      <c r="E49" s="16"/>
      <c r="F49" s="17">
        <v>38</v>
      </c>
      <c r="G49" s="17">
        <v>32</v>
      </c>
      <c r="H49" s="18">
        <f t="shared" si="2"/>
        <v>70</v>
      </c>
      <c r="I49" s="19">
        <f t="shared" si="3"/>
        <v>88.73954255890705</v>
      </c>
      <c r="J49" s="20" t="s">
        <v>11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2:39" ht="15">
      <c r="B50" s="15">
        <v>45</v>
      </c>
      <c r="C50" s="16" t="s">
        <v>329</v>
      </c>
      <c r="D50" s="16"/>
      <c r="E50" s="16"/>
      <c r="F50" s="17">
        <v>36</v>
      </c>
      <c r="G50" s="17">
        <v>34</v>
      </c>
      <c r="H50" s="18">
        <f t="shared" si="2"/>
        <v>70</v>
      </c>
      <c r="I50" s="19">
        <f t="shared" si="3"/>
        <v>88.41994301174303</v>
      </c>
      <c r="J50" s="20" t="s">
        <v>11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2:39" ht="15">
      <c r="B51" s="15">
        <v>46</v>
      </c>
      <c r="C51" s="16" t="s">
        <v>102</v>
      </c>
      <c r="D51" s="16" t="s">
        <v>103</v>
      </c>
      <c r="E51" s="16"/>
      <c r="F51" s="17">
        <v>30</v>
      </c>
      <c r="G51" s="17">
        <v>40</v>
      </c>
      <c r="H51" s="18">
        <f t="shared" si="2"/>
        <v>70</v>
      </c>
      <c r="I51" s="19">
        <f t="shared" si="3"/>
        <v>87.46114437025098</v>
      </c>
      <c r="J51" s="20" t="s">
        <v>26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:39" ht="15">
      <c r="B52" s="15" t="s">
        <v>313</v>
      </c>
      <c r="C52" s="16" t="s">
        <v>153</v>
      </c>
      <c r="D52" s="16" t="s">
        <v>154</v>
      </c>
      <c r="E52" s="16"/>
      <c r="F52" s="17">
        <v>35</v>
      </c>
      <c r="G52" s="17">
        <v>34</v>
      </c>
      <c r="H52" s="18">
        <f t="shared" si="2"/>
        <v>69</v>
      </c>
      <c r="I52" s="19">
        <f t="shared" si="3"/>
        <v>87.07918393583545</v>
      </c>
      <c r="J52" s="20" t="s">
        <v>26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2:39" ht="15">
      <c r="B53" s="15" t="s">
        <v>313</v>
      </c>
      <c r="C53" s="16" t="s">
        <v>169</v>
      </c>
      <c r="D53" s="16" t="s">
        <v>114</v>
      </c>
      <c r="E53" s="16"/>
      <c r="F53" s="17">
        <v>35</v>
      </c>
      <c r="G53" s="17">
        <v>34</v>
      </c>
      <c r="H53" s="18">
        <f t="shared" si="2"/>
        <v>69</v>
      </c>
      <c r="I53" s="19">
        <f t="shared" si="3"/>
        <v>87.07918393583545</v>
      </c>
      <c r="J53" s="20" t="s">
        <v>11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2:39" ht="15">
      <c r="B54" s="15">
        <v>49</v>
      </c>
      <c r="C54" s="16" t="s">
        <v>126</v>
      </c>
      <c r="D54" s="16" t="s">
        <v>120</v>
      </c>
      <c r="E54" s="16"/>
      <c r="F54" s="17">
        <v>36</v>
      </c>
      <c r="G54" s="17">
        <v>32</v>
      </c>
      <c r="H54" s="18">
        <f t="shared" si="2"/>
        <v>68</v>
      </c>
      <c r="I54" s="19">
        <f t="shared" si="3"/>
        <v>86.05802440709186</v>
      </c>
      <c r="J54" s="20" t="s">
        <v>11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2:39" ht="15">
      <c r="B55" s="15">
        <v>50</v>
      </c>
      <c r="C55" s="16" t="s">
        <v>127</v>
      </c>
      <c r="D55" s="16" t="s">
        <v>128</v>
      </c>
      <c r="E55" s="16"/>
      <c r="F55" s="17">
        <v>37</v>
      </c>
      <c r="G55" s="17">
        <v>30</v>
      </c>
      <c r="H55" s="18">
        <f t="shared" si="2"/>
        <v>67</v>
      </c>
      <c r="I55" s="19">
        <f t="shared" si="3"/>
        <v>85.0368648783483</v>
      </c>
      <c r="J55" s="20" t="s">
        <v>11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2:39" ht="15">
      <c r="B56" s="15">
        <v>51</v>
      </c>
      <c r="C56" s="16" t="s">
        <v>111</v>
      </c>
      <c r="D56" s="16" t="s">
        <v>112</v>
      </c>
      <c r="E56" s="16"/>
      <c r="F56" s="17">
        <v>26</v>
      </c>
      <c r="G56" s="17">
        <v>42</v>
      </c>
      <c r="H56" s="18">
        <f t="shared" si="2"/>
        <v>68</v>
      </c>
      <c r="I56" s="19">
        <f t="shared" si="3"/>
        <v>84.46002667127178</v>
      </c>
      <c r="J56" s="20" t="s">
        <v>26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  <row r="57" spans="2:39" ht="15">
      <c r="B57" s="15">
        <v>52</v>
      </c>
      <c r="C57" s="16" t="s">
        <v>168</v>
      </c>
      <c r="D57" s="16" t="s">
        <v>57</v>
      </c>
      <c r="E57" s="16"/>
      <c r="F57" s="17">
        <v>29</v>
      </c>
      <c r="G57" s="17">
        <v>36</v>
      </c>
      <c r="H57" s="18">
        <f t="shared" si="2"/>
        <v>65</v>
      </c>
      <c r="I57" s="19">
        <f t="shared" si="3"/>
        <v>81.39654808504106</v>
      </c>
      <c r="J57" s="20" t="s">
        <v>11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2:39" ht="15">
      <c r="B58" s="15" t="s">
        <v>314</v>
      </c>
      <c r="C58" s="16" t="s">
        <v>149</v>
      </c>
      <c r="D58" s="16" t="s">
        <v>69</v>
      </c>
      <c r="E58" s="16"/>
      <c r="F58" s="17">
        <v>27</v>
      </c>
      <c r="G58" s="17">
        <v>38</v>
      </c>
      <c r="H58" s="18">
        <f t="shared" si="2"/>
        <v>65</v>
      </c>
      <c r="I58" s="19">
        <f t="shared" si="3"/>
        <v>81.07694853787703</v>
      </c>
      <c r="J58" s="20" t="s">
        <v>26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2:39" ht="15">
      <c r="B59" s="15" t="s">
        <v>314</v>
      </c>
      <c r="C59" s="16" t="s">
        <v>185</v>
      </c>
      <c r="D59" s="16" t="s">
        <v>116</v>
      </c>
      <c r="E59" s="16"/>
      <c r="F59" s="17">
        <v>27</v>
      </c>
      <c r="G59" s="17">
        <v>38</v>
      </c>
      <c r="H59" s="18">
        <f t="shared" si="2"/>
        <v>65</v>
      </c>
      <c r="I59" s="19">
        <f t="shared" si="3"/>
        <v>81.07694853787703</v>
      </c>
      <c r="J59" s="20" t="s">
        <v>26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2:39" ht="15">
      <c r="B60" s="15">
        <v>55</v>
      </c>
      <c r="C60" s="16" t="s">
        <v>181</v>
      </c>
      <c r="D60" s="16" t="s">
        <v>122</v>
      </c>
      <c r="E60" s="16"/>
      <c r="F60" s="17">
        <v>27</v>
      </c>
      <c r="G60" s="17">
        <v>36</v>
      </c>
      <c r="H60" s="18">
        <f t="shared" si="2"/>
        <v>63</v>
      </c>
      <c r="I60" s="19">
        <f t="shared" si="3"/>
        <v>78.71502993322588</v>
      </c>
      <c r="J60" s="20" t="s">
        <v>26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2:39" ht="15">
      <c r="B61" s="15">
        <v>56</v>
      </c>
      <c r="C61" s="16" t="s">
        <v>115</v>
      </c>
      <c r="D61" s="16" t="s">
        <v>116</v>
      </c>
      <c r="E61" s="16"/>
      <c r="F61" s="17">
        <v>32</v>
      </c>
      <c r="G61" s="17">
        <v>28</v>
      </c>
      <c r="H61" s="18">
        <f t="shared" si="2"/>
        <v>60</v>
      </c>
      <c r="I61" s="19">
        <f t="shared" si="3"/>
        <v>75.97115089415918</v>
      </c>
      <c r="J61" s="20" t="s">
        <v>11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2:39" ht="15">
      <c r="B62" s="15">
        <v>57</v>
      </c>
      <c r="C62" s="16" t="s">
        <v>121</v>
      </c>
      <c r="D62" s="16" t="s">
        <v>122</v>
      </c>
      <c r="E62" s="16"/>
      <c r="F62" s="17">
        <v>24</v>
      </c>
      <c r="G62" s="17">
        <v>36</v>
      </c>
      <c r="H62" s="18">
        <f t="shared" si="2"/>
        <v>60</v>
      </c>
      <c r="I62" s="19">
        <f t="shared" si="3"/>
        <v>74.69275270550311</v>
      </c>
      <c r="J62" s="20" t="s">
        <v>26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2:39" ht="15">
      <c r="B63" s="15">
        <v>58</v>
      </c>
      <c r="C63" s="16" t="s">
        <v>147</v>
      </c>
      <c r="D63" s="16" t="s">
        <v>148</v>
      </c>
      <c r="E63" s="16"/>
      <c r="F63" s="17">
        <v>30</v>
      </c>
      <c r="G63" s="17">
        <v>28</v>
      </c>
      <c r="H63" s="18">
        <f t="shared" si="2"/>
        <v>58</v>
      </c>
      <c r="I63" s="19">
        <f t="shared" si="3"/>
        <v>73.289632742344</v>
      </c>
      <c r="J63" s="20" t="s">
        <v>11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2:39" ht="15">
      <c r="B64" s="15">
        <v>59</v>
      </c>
      <c r="C64" s="16" t="s">
        <v>166</v>
      </c>
      <c r="D64" s="16" t="s">
        <v>13</v>
      </c>
      <c r="E64" s="16"/>
      <c r="F64" s="17">
        <v>28</v>
      </c>
      <c r="G64" s="17">
        <v>30</v>
      </c>
      <c r="H64" s="18">
        <f t="shared" si="2"/>
        <v>58</v>
      </c>
      <c r="I64" s="19">
        <f t="shared" si="3"/>
        <v>72.97003319517998</v>
      </c>
      <c r="J64" s="20" t="s">
        <v>26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2:39" ht="15">
      <c r="B65" s="15">
        <v>60</v>
      </c>
      <c r="C65" s="16" t="s">
        <v>182</v>
      </c>
      <c r="D65" s="16" t="s">
        <v>30</v>
      </c>
      <c r="E65" s="16"/>
      <c r="F65" s="17">
        <v>20</v>
      </c>
      <c r="G65" s="17">
        <v>34</v>
      </c>
      <c r="H65" s="18">
        <f t="shared" si="2"/>
        <v>54</v>
      </c>
      <c r="I65" s="19">
        <f t="shared" si="3"/>
        <v>66.96779779722158</v>
      </c>
      <c r="J65" s="20" t="s">
        <v>11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2:39" ht="15">
      <c r="B66" s="15">
        <v>61</v>
      </c>
      <c r="C66" s="16" t="s">
        <v>124</v>
      </c>
      <c r="D66" s="16" t="s">
        <v>57</v>
      </c>
      <c r="E66" s="16"/>
      <c r="F66" s="17">
        <v>25</v>
      </c>
      <c r="G66" s="17">
        <v>28</v>
      </c>
      <c r="H66" s="18">
        <f t="shared" si="2"/>
        <v>53</v>
      </c>
      <c r="I66" s="19">
        <f t="shared" si="3"/>
        <v>66.58583736280606</v>
      </c>
      <c r="J66" s="20" t="s">
        <v>26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2:39" ht="15">
      <c r="B67" s="15">
        <v>62</v>
      </c>
      <c r="C67" s="16" t="s">
        <v>55</v>
      </c>
      <c r="D67" s="16" t="s">
        <v>71</v>
      </c>
      <c r="E67" s="16"/>
      <c r="F67" s="17">
        <v>25</v>
      </c>
      <c r="G67" s="17">
        <v>26</v>
      </c>
      <c r="H67" s="18">
        <f t="shared" si="2"/>
        <v>51</v>
      </c>
      <c r="I67" s="19">
        <f t="shared" si="3"/>
        <v>64.22391875815488</v>
      </c>
      <c r="J67" s="20" t="s">
        <v>11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2:39" ht="15">
      <c r="B68" s="15">
        <v>63</v>
      </c>
      <c r="C68" s="16" t="s">
        <v>163</v>
      </c>
      <c r="D68" s="16" t="s">
        <v>53</v>
      </c>
      <c r="E68" s="16"/>
      <c r="F68" s="17">
        <v>24</v>
      </c>
      <c r="G68" s="17">
        <v>26</v>
      </c>
      <c r="H68" s="18">
        <f t="shared" si="2"/>
        <v>50</v>
      </c>
      <c r="I68" s="19">
        <f t="shared" si="3"/>
        <v>62.88315968224729</v>
      </c>
      <c r="J68" s="20" t="s">
        <v>11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2:39" ht="15">
      <c r="B69" s="15" t="s">
        <v>315</v>
      </c>
      <c r="C69" s="16" t="s">
        <v>119</v>
      </c>
      <c r="D69" s="16" t="s">
        <v>120</v>
      </c>
      <c r="E69" s="16"/>
      <c r="F69" s="17">
        <v>17</v>
      </c>
      <c r="G69" s="17">
        <v>20</v>
      </c>
      <c r="H69" s="18">
        <f t="shared" si="2"/>
        <v>37</v>
      </c>
      <c r="I69" s="19">
        <f t="shared" si="3"/>
        <v>46.41209033694067</v>
      </c>
      <c r="J69" s="20" t="s">
        <v>11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2:39" ht="15.75" thickBot="1">
      <c r="B70" s="23" t="s">
        <v>315</v>
      </c>
      <c r="C70" s="24" t="s">
        <v>171</v>
      </c>
      <c r="D70" s="24" t="s">
        <v>116</v>
      </c>
      <c r="E70" s="24"/>
      <c r="F70" s="25">
        <v>17</v>
      </c>
      <c r="G70" s="25">
        <v>20</v>
      </c>
      <c r="H70" s="26">
        <f>SUM(F70:G70)</f>
        <v>37</v>
      </c>
      <c r="I70" s="27">
        <f t="shared" si="3"/>
        <v>46.41209033694067</v>
      </c>
      <c r="J70" s="28" t="s">
        <v>11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2:10" ht="15">
      <c r="B71" s="11"/>
      <c r="C71" s="10"/>
      <c r="D71" s="10"/>
      <c r="E71" s="10"/>
      <c r="F71" s="29">
        <f>AVERAGE(F6:F70)</f>
        <v>37.292307692307695</v>
      </c>
      <c r="G71" s="29">
        <f>AVERAGE(G6:G70)</f>
        <v>42.33846153846154</v>
      </c>
      <c r="H71" s="11"/>
      <c r="I71" s="11"/>
      <c r="J71" s="11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AM62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.28515625" style="2" customWidth="1"/>
    <col min="2" max="2" width="9.140625" style="1" customWidth="1"/>
    <col min="3" max="3" width="15.42187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1" width="8.8515625" style="2" customWidth="1"/>
    <col min="12" max="12" width="15.57421875" style="2" customWidth="1"/>
    <col min="13" max="13" width="11.140625" style="2" customWidth="1"/>
    <col min="14" max="39" width="8.8515625" style="2" customWidth="1"/>
    <col min="40" max="16384" width="8.8515625" style="2" customWidth="1"/>
  </cols>
  <sheetData>
    <row r="1" ht="1.5" customHeight="1"/>
    <row r="2" ht="12.75" hidden="1"/>
    <row r="3" spans="2:10" ht="20.25">
      <c r="B3" s="54" t="s">
        <v>187</v>
      </c>
      <c r="C3" s="54"/>
      <c r="D3" s="54"/>
      <c r="E3" s="54"/>
      <c r="F3" s="54"/>
      <c r="G3" s="54"/>
      <c r="H3" s="54"/>
      <c r="I3" s="54"/>
      <c r="J3" s="54"/>
    </row>
    <row r="4" ht="13.5" thickBot="1"/>
    <row r="5" spans="2:39" s="8" customFormat="1" ht="15.75" thickBot="1">
      <c r="B5" s="30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2" t="s">
        <v>7</v>
      </c>
      <c r="I5" s="33" t="s">
        <v>8</v>
      </c>
      <c r="J5" s="34" t="s">
        <v>9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2:39" ht="15">
      <c r="B6" s="35">
        <v>1</v>
      </c>
      <c r="C6" s="36" t="s">
        <v>255</v>
      </c>
      <c r="D6" s="36" t="s">
        <v>25</v>
      </c>
      <c r="E6" s="36"/>
      <c r="F6" s="37">
        <v>78</v>
      </c>
      <c r="G6" s="37">
        <v>92</v>
      </c>
      <c r="H6" s="38">
        <f aca="true" t="shared" si="0" ref="H6:H37">SUM(F6:G6)</f>
        <v>170</v>
      </c>
      <c r="I6" s="39">
        <f aca="true" t="shared" si="1" ref="I6:I37">(F6/$F$62+G6/$G$62)*50</f>
        <v>176.29852659924669</v>
      </c>
      <c r="J6" s="40" t="s">
        <v>26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2:39" ht="15">
      <c r="B7" s="15">
        <v>2</v>
      </c>
      <c r="C7" s="16" t="s">
        <v>221</v>
      </c>
      <c r="D7" s="16" t="s">
        <v>222</v>
      </c>
      <c r="E7" s="16"/>
      <c r="F7" s="17">
        <v>69</v>
      </c>
      <c r="G7" s="17">
        <v>90</v>
      </c>
      <c r="H7" s="18">
        <f t="shared" si="0"/>
        <v>159</v>
      </c>
      <c r="I7" s="19">
        <f t="shared" si="1"/>
        <v>164.83169315426088</v>
      </c>
      <c r="J7" s="20" t="s">
        <v>26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2:39" ht="15">
      <c r="B8" s="41" t="s">
        <v>316</v>
      </c>
      <c r="C8" s="16" t="s">
        <v>237</v>
      </c>
      <c r="D8" s="16" t="s">
        <v>238</v>
      </c>
      <c r="E8" s="16"/>
      <c r="F8" s="17">
        <v>71</v>
      </c>
      <c r="G8" s="17">
        <v>84</v>
      </c>
      <c r="H8" s="18">
        <f t="shared" si="0"/>
        <v>155</v>
      </c>
      <c r="I8" s="19">
        <f t="shared" si="1"/>
        <v>160.74100991523474</v>
      </c>
      <c r="J8" s="20" t="s">
        <v>11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2:39" ht="15">
      <c r="B9" s="41" t="s">
        <v>316</v>
      </c>
      <c r="C9" s="16" t="s">
        <v>230</v>
      </c>
      <c r="D9" s="16" t="s">
        <v>154</v>
      </c>
      <c r="E9" s="16"/>
      <c r="F9" s="17">
        <v>67</v>
      </c>
      <c r="G9" s="17">
        <v>88</v>
      </c>
      <c r="H9" s="18">
        <f t="shared" si="0"/>
        <v>155</v>
      </c>
      <c r="I9" s="19">
        <f t="shared" si="1"/>
        <v>160.68102245656883</v>
      </c>
      <c r="J9" s="20" t="s">
        <v>26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2:39" ht="15">
      <c r="B10" s="41" t="s">
        <v>317</v>
      </c>
      <c r="C10" s="16" t="s">
        <v>198</v>
      </c>
      <c r="D10" s="16" t="s">
        <v>199</v>
      </c>
      <c r="E10" s="16"/>
      <c r="F10" s="17">
        <v>71</v>
      </c>
      <c r="G10" s="17">
        <v>74</v>
      </c>
      <c r="H10" s="18">
        <f t="shared" si="0"/>
        <v>145</v>
      </c>
      <c r="I10" s="19">
        <f t="shared" si="1"/>
        <v>150.43931749433705</v>
      </c>
      <c r="J10" s="20" t="s">
        <v>26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2:39" ht="15">
      <c r="B11" s="41" t="s">
        <v>317</v>
      </c>
      <c r="C11" s="16" t="s">
        <v>215</v>
      </c>
      <c r="D11" s="16" t="s">
        <v>59</v>
      </c>
      <c r="E11" s="16"/>
      <c r="F11" s="17">
        <v>69</v>
      </c>
      <c r="G11" s="17">
        <v>76</v>
      </c>
      <c r="H11" s="18">
        <f t="shared" si="0"/>
        <v>145</v>
      </c>
      <c r="I11" s="19">
        <f t="shared" si="1"/>
        <v>150.40932376500407</v>
      </c>
      <c r="J11" s="20" t="s">
        <v>26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2:39" ht="15">
      <c r="B12" s="15">
        <v>7</v>
      </c>
      <c r="C12" s="16">
        <v>7368</v>
      </c>
      <c r="D12" s="16"/>
      <c r="E12" s="16"/>
      <c r="F12" s="17">
        <v>68</v>
      </c>
      <c r="G12" s="17">
        <v>76</v>
      </c>
      <c r="H12" s="18">
        <f t="shared" si="0"/>
        <v>144</v>
      </c>
      <c r="I12" s="19">
        <f t="shared" si="1"/>
        <v>149.36415765824782</v>
      </c>
      <c r="J12" s="20" t="s">
        <v>11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2:39" ht="15">
      <c r="B13" s="41" t="s">
        <v>318</v>
      </c>
      <c r="C13" s="16" t="s">
        <v>232</v>
      </c>
      <c r="D13" s="16" t="s">
        <v>233</v>
      </c>
      <c r="E13" s="16"/>
      <c r="F13" s="17">
        <v>66</v>
      </c>
      <c r="G13" s="17">
        <v>78</v>
      </c>
      <c r="H13" s="18">
        <f t="shared" si="0"/>
        <v>144</v>
      </c>
      <c r="I13" s="19">
        <f t="shared" si="1"/>
        <v>149.33416392891488</v>
      </c>
      <c r="J13" s="20" t="s">
        <v>11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2:39" ht="15">
      <c r="B14" s="41" t="s">
        <v>318</v>
      </c>
      <c r="C14" s="16" t="s">
        <v>205</v>
      </c>
      <c r="D14" s="16" t="s">
        <v>51</v>
      </c>
      <c r="E14" s="16"/>
      <c r="F14" s="17">
        <v>62</v>
      </c>
      <c r="G14" s="17">
        <v>82</v>
      </c>
      <c r="H14" s="18">
        <f t="shared" si="0"/>
        <v>144</v>
      </c>
      <c r="I14" s="19">
        <f t="shared" si="1"/>
        <v>149.27417647024893</v>
      </c>
      <c r="J14" s="20" t="s">
        <v>26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ht="15">
      <c r="B15" s="15">
        <v>10</v>
      </c>
      <c r="C15" s="16" t="s">
        <v>190</v>
      </c>
      <c r="D15" s="16" t="s">
        <v>152</v>
      </c>
      <c r="E15" s="16"/>
      <c r="F15" s="17">
        <v>66</v>
      </c>
      <c r="G15" s="17">
        <v>74</v>
      </c>
      <c r="H15" s="18">
        <f t="shared" si="0"/>
        <v>140</v>
      </c>
      <c r="I15" s="19">
        <f t="shared" si="1"/>
        <v>145.21348696055577</v>
      </c>
      <c r="J15" s="20" t="s">
        <v>11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ht="15">
      <c r="B16" s="15">
        <v>11</v>
      </c>
      <c r="C16" s="16" t="s">
        <v>235</v>
      </c>
      <c r="D16" s="16" t="s">
        <v>236</v>
      </c>
      <c r="E16" s="16"/>
      <c r="F16" s="17">
        <v>60</v>
      </c>
      <c r="G16" s="17">
        <v>70</v>
      </c>
      <c r="H16" s="18">
        <f t="shared" si="0"/>
        <v>130</v>
      </c>
      <c r="I16" s="19">
        <f t="shared" si="1"/>
        <v>134.82181335165916</v>
      </c>
      <c r="J16" s="20" t="s">
        <v>26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ht="15">
      <c r="B17" s="41" t="s">
        <v>319</v>
      </c>
      <c r="C17" s="16" t="s">
        <v>331</v>
      </c>
      <c r="D17" s="16"/>
      <c r="E17" s="16"/>
      <c r="F17" s="17">
        <v>61</v>
      </c>
      <c r="G17" s="17">
        <v>66</v>
      </c>
      <c r="H17" s="18">
        <f t="shared" si="0"/>
        <v>127</v>
      </c>
      <c r="I17" s="19">
        <f t="shared" si="1"/>
        <v>131.74630249005634</v>
      </c>
      <c r="J17" s="20" t="s">
        <v>11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ht="15">
      <c r="B18" s="41" t="s">
        <v>319</v>
      </c>
      <c r="C18" s="16" t="s">
        <v>229</v>
      </c>
      <c r="D18" s="16" t="s">
        <v>13</v>
      </c>
      <c r="E18" s="16"/>
      <c r="F18" s="17">
        <v>59</v>
      </c>
      <c r="G18" s="17">
        <v>68</v>
      </c>
      <c r="H18" s="18">
        <f t="shared" si="0"/>
        <v>127</v>
      </c>
      <c r="I18" s="19">
        <f t="shared" si="1"/>
        <v>131.71630876072336</v>
      </c>
      <c r="J18" s="20" t="s">
        <v>11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39" ht="15">
      <c r="B19" s="41" t="s">
        <v>319</v>
      </c>
      <c r="C19" s="16" t="s">
        <v>257</v>
      </c>
      <c r="D19" s="16" t="s">
        <v>25</v>
      </c>
      <c r="E19" s="16"/>
      <c r="F19" s="17">
        <v>55</v>
      </c>
      <c r="G19" s="17">
        <v>72</v>
      </c>
      <c r="H19" s="18">
        <f t="shared" si="0"/>
        <v>127</v>
      </c>
      <c r="I19" s="19">
        <f t="shared" si="1"/>
        <v>131.65632130205745</v>
      </c>
      <c r="J19" s="20" t="s">
        <v>26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ht="15">
      <c r="B20" s="15">
        <v>15</v>
      </c>
      <c r="C20" s="16" t="s">
        <v>251</v>
      </c>
      <c r="D20" s="16" t="s">
        <v>252</v>
      </c>
      <c r="E20" s="16"/>
      <c r="F20" s="17">
        <v>52</v>
      </c>
      <c r="G20" s="17">
        <v>74</v>
      </c>
      <c r="H20" s="18">
        <f t="shared" si="0"/>
        <v>126</v>
      </c>
      <c r="I20" s="19">
        <f t="shared" si="1"/>
        <v>130.58116146596825</v>
      </c>
      <c r="J20" s="20" t="s">
        <v>26</v>
      </c>
      <c r="L20" s="42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2:39" ht="15">
      <c r="B21" s="15">
        <v>16</v>
      </c>
      <c r="C21" s="16" t="s">
        <v>259</v>
      </c>
      <c r="D21" s="16" t="s">
        <v>260</v>
      </c>
      <c r="E21" s="16"/>
      <c r="F21" s="17">
        <v>61</v>
      </c>
      <c r="G21" s="17">
        <v>56</v>
      </c>
      <c r="H21" s="18">
        <f t="shared" si="0"/>
        <v>117</v>
      </c>
      <c r="I21" s="19">
        <f t="shared" si="1"/>
        <v>121.44461006915863</v>
      </c>
      <c r="J21" s="20" t="s">
        <v>11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2:39" ht="15">
      <c r="B22" s="15">
        <v>17</v>
      </c>
      <c r="C22" s="16" t="s">
        <v>213</v>
      </c>
      <c r="D22" s="16" t="s">
        <v>214</v>
      </c>
      <c r="E22" s="16"/>
      <c r="F22" s="17">
        <v>51</v>
      </c>
      <c r="G22" s="17">
        <v>60</v>
      </c>
      <c r="H22" s="18">
        <f t="shared" si="0"/>
        <v>111</v>
      </c>
      <c r="I22" s="19">
        <f t="shared" si="1"/>
        <v>115.11362596995518</v>
      </c>
      <c r="J22" s="20" t="s">
        <v>11</v>
      </c>
      <c r="L22" s="52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2:39" ht="15">
      <c r="B23" s="15">
        <v>18</v>
      </c>
      <c r="C23" s="16" t="s">
        <v>210</v>
      </c>
      <c r="D23" s="16" t="s">
        <v>13</v>
      </c>
      <c r="E23" s="16"/>
      <c r="F23" s="17">
        <v>52</v>
      </c>
      <c r="G23" s="17">
        <v>56</v>
      </c>
      <c r="H23" s="18">
        <f t="shared" si="0"/>
        <v>108</v>
      </c>
      <c r="I23" s="19">
        <f t="shared" si="1"/>
        <v>112.03811510835236</v>
      </c>
      <c r="J23" s="20" t="s">
        <v>26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2:39" ht="15">
      <c r="B24" s="15">
        <v>19</v>
      </c>
      <c r="C24" s="16" t="s">
        <v>207</v>
      </c>
      <c r="D24" s="16" t="s">
        <v>174</v>
      </c>
      <c r="E24" s="16"/>
      <c r="F24" s="17">
        <v>49</v>
      </c>
      <c r="G24" s="17">
        <v>58</v>
      </c>
      <c r="H24" s="18">
        <f t="shared" si="0"/>
        <v>107</v>
      </c>
      <c r="I24" s="19">
        <f t="shared" si="1"/>
        <v>110.96295527226312</v>
      </c>
      <c r="J24" s="20" t="s">
        <v>11</v>
      </c>
      <c r="L24" s="42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2:39" ht="15">
      <c r="B25" s="15">
        <v>20</v>
      </c>
      <c r="C25" s="16" t="s">
        <v>188</v>
      </c>
      <c r="D25" s="16" t="s">
        <v>49</v>
      </c>
      <c r="E25" s="16"/>
      <c r="F25" s="17">
        <v>52</v>
      </c>
      <c r="G25" s="17">
        <v>54</v>
      </c>
      <c r="H25" s="18">
        <f t="shared" si="0"/>
        <v>106</v>
      </c>
      <c r="I25" s="19">
        <f t="shared" si="1"/>
        <v>109.9777766241728</v>
      </c>
      <c r="J25" s="20" t="s">
        <v>11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2:39" ht="15">
      <c r="B26" s="15">
        <v>21</v>
      </c>
      <c r="C26" s="16" t="s">
        <v>247</v>
      </c>
      <c r="D26" s="16" t="s">
        <v>85</v>
      </c>
      <c r="E26" s="16"/>
      <c r="F26" s="17">
        <v>52</v>
      </c>
      <c r="G26" s="17">
        <v>52</v>
      </c>
      <c r="H26" s="18">
        <f t="shared" si="0"/>
        <v>104</v>
      </c>
      <c r="I26" s="19">
        <f t="shared" si="1"/>
        <v>107.91743813999327</v>
      </c>
      <c r="J26" s="20" t="s">
        <v>26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2:39" ht="15">
      <c r="B27" s="15">
        <v>22</v>
      </c>
      <c r="C27" s="16" t="s">
        <v>219</v>
      </c>
      <c r="D27" s="16" t="s">
        <v>220</v>
      </c>
      <c r="E27" s="16"/>
      <c r="F27" s="17">
        <v>44</v>
      </c>
      <c r="G27" s="17">
        <v>56</v>
      </c>
      <c r="H27" s="18">
        <f t="shared" si="0"/>
        <v>100</v>
      </c>
      <c r="I27" s="19">
        <f t="shared" si="1"/>
        <v>103.67678625430233</v>
      </c>
      <c r="J27" s="20" t="s">
        <v>26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</row>
    <row r="28" spans="2:39" ht="15">
      <c r="B28" s="15">
        <v>23</v>
      </c>
      <c r="C28" s="16" t="s">
        <v>195</v>
      </c>
      <c r="D28" s="16" t="s">
        <v>196</v>
      </c>
      <c r="E28" s="16"/>
      <c r="F28" s="17">
        <v>46</v>
      </c>
      <c r="G28" s="17">
        <v>52</v>
      </c>
      <c r="H28" s="18">
        <f t="shared" si="0"/>
        <v>98</v>
      </c>
      <c r="I28" s="19">
        <f t="shared" si="1"/>
        <v>101.64644149945575</v>
      </c>
      <c r="J28" s="20" t="s">
        <v>26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2:39" ht="15">
      <c r="B29" s="41" t="s">
        <v>320</v>
      </c>
      <c r="C29" s="16" t="s">
        <v>197</v>
      </c>
      <c r="D29" s="16" t="s">
        <v>116</v>
      </c>
      <c r="E29" s="21"/>
      <c r="F29" s="17">
        <v>45</v>
      </c>
      <c r="G29" s="17">
        <v>52</v>
      </c>
      <c r="H29" s="18">
        <f t="shared" si="0"/>
        <v>97</v>
      </c>
      <c r="I29" s="19">
        <f t="shared" si="1"/>
        <v>100.60127539269949</v>
      </c>
      <c r="J29" s="20" t="s">
        <v>11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2:39" ht="15">
      <c r="B30" s="41" t="s">
        <v>320</v>
      </c>
      <c r="C30" s="16" t="s">
        <v>258</v>
      </c>
      <c r="D30" s="16" t="s">
        <v>180</v>
      </c>
      <c r="E30" s="16"/>
      <c r="F30" s="17">
        <v>45</v>
      </c>
      <c r="G30" s="17">
        <v>52</v>
      </c>
      <c r="H30" s="18">
        <f t="shared" si="0"/>
        <v>97</v>
      </c>
      <c r="I30" s="19">
        <f t="shared" si="1"/>
        <v>100.60127539269949</v>
      </c>
      <c r="J30" s="20" t="s">
        <v>26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2:39" ht="15">
      <c r="B31" s="15">
        <v>26</v>
      </c>
      <c r="C31" s="16" t="s">
        <v>256</v>
      </c>
      <c r="D31" s="16" t="s">
        <v>49</v>
      </c>
      <c r="E31" s="16"/>
      <c r="F31" s="17">
        <v>40</v>
      </c>
      <c r="G31" s="17">
        <v>56</v>
      </c>
      <c r="H31" s="18">
        <f t="shared" si="0"/>
        <v>96</v>
      </c>
      <c r="I31" s="19">
        <f t="shared" si="1"/>
        <v>99.49612182727732</v>
      </c>
      <c r="J31" s="20" t="s">
        <v>26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2:39" ht="15">
      <c r="B32" s="15">
        <v>27</v>
      </c>
      <c r="C32" s="16" t="s">
        <v>189</v>
      </c>
      <c r="D32" s="16" t="s">
        <v>116</v>
      </c>
      <c r="E32" s="16"/>
      <c r="F32" s="17">
        <v>43</v>
      </c>
      <c r="G32" s="17">
        <v>52</v>
      </c>
      <c r="H32" s="18">
        <f t="shared" si="0"/>
        <v>95</v>
      </c>
      <c r="I32" s="19">
        <f t="shared" si="1"/>
        <v>98.510943179187</v>
      </c>
      <c r="J32" s="20" t="s">
        <v>11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2:39" ht="15">
      <c r="B33" s="41" t="s">
        <v>321</v>
      </c>
      <c r="C33" s="16" t="s">
        <v>217</v>
      </c>
      <c r="D33" s="16" t="s">
        <v>218</v>
      </c>
      <c r="E33" s="16"/>
      <c r="F33" s="17">
        <v>37</v>
      </c>
      <c r="G33" s="17">
        <v>58</v>
      </c>
      <c r="H33" s="18">
        <f t="shared" si="0"/>
        <v>95</v>
      </c>
      <c r="I33" s="19">
        <f t="shared" si="1"/>
        <v>98.42096199118811</v>
      </c>
      <c r="J33" s="20" t="s">
        <v>26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2:39" ht="15">
      <c r="B34" s="41" t="s">
        <v>321</v>
      </c>
      <c r="C34" s="16" t="s">
        <v>253</v>
      </c>
      <c r="D34" s="16" t="s">
        <v>254</v>
      </c>
      <c r="E34" s="16"/>
      <c r="F34" s="17">
        <v>37</v>
      </c>
      <c r="G34" s="17">
        <v>58</v>
      </c>
      <c r="H34" s="18">
        <f t="shared" si="0"/>
        <v>95</v>
      </c>
      <c r="I34" s="19">
        <f t="shared" si="1"/>
        <v>98.42096199118811</v>
      </c>
      <c r="J34" s="20" t="s">
        <v>11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2:39" ht="15">
      <c r="B35" s="15">
        <v>30</v>
      </c>
      <c r="C35" s="16" t="s">
        <v>192</v>
      </c>
      <c r="D35" s="16" t="s">
        <v>120</v>
      </c>
      <c r="E35" s="16"/>
      <c r="F35" s="17">
        <v>47</v>
      </c>
      <c r="G35" s="17">
        <v>46</v>
      </c>
      <c r="H35" s="18">
        <f t="shared" si="0"/>
        <v>93</v>
      </c>
      <c r="I35" s="19">
        <f t="shared" si="1"/>
        <v>96.51059215367337</v>
      </c>
      <c r="J35" s="20" t="s">
        <v>11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2:39" ht="15">
      <c r="B36" s="15">
        <v>31</v>
      </c>
      <c r="C36" s="16" t="s">
        <v>226</v>
      </c>
      <c r="D36" s="16" t="s">
        <v>227</v>
      </c>
      <c r="E36" s="16"/>
      <c r="F36" s="17">
        <v>46</v>
      </c>
      <c r="G36" s="17">
        <v>44</v>
      </c>
      <c r="H36" s="18">
        <f t="shared" si="0"/>
        <v>90</v>
      </c>
      <c r="I36" s="19">
        <f t="shared" si="1"/>
        <v>93.40508756273758</v>
      </c>
      <c r="J36" s="20" t="s">
        <v>11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2:39" ht="15">
      <c r="B37" s="15">
        <v>32</v>
      </c>
      <c r="C37" s="16" t="s">
        <v>241</v>
      </c>
      <c r="D37" s="16" t="s">
        <v>242</v>
      </c>
      <c r="E37" s="16"/>
      <c r="F37" s="17">
        <v>39</v>
      </c>
      <c r="G37" s="17">
        <v>50</v>
      </c>
      <c r="H37" s="18">
        <f t="shared" si="0"/>
        <v>89</v>
      </c>
      <c r="I37" s="19">
        <f t="shared" si="1"/>
        <v>92.26994026798243</v>
      </c>
      <c r="J37" s="20" t="s">
        <v>26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2:39" ht="15">
      <c r="B38" s="15">
        <v>33</v>
      </c>
      <c r="C38" s="16" t="s">
        <v>228</v>
      </c>
      <c r="D38" s="16" t="s">
        <v>10</v>
      </c>
      <c r="E38" s="16"/>
      <c r="F38" s="17">
        <v>38</v>
      </c>
      <c r="G38" s="17">
        <v>42</v>
      </c>
      <c r="H38" s="18">
        <f aca="true" t="shared" si="2" ref="H38:H69">SUM(F38:G38)</f>
        <v>80</v>
      </c>
      <c r="I38" s="19">
        <f aca="true" t="shared" si="3" ref="I38:I61">(F38/$F$62+G38/$G$62)*50</f>
        <v>82.98342022450801</v>
      </c>
      <c r="J38" s="20" t="s">
        <v>11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2:39" ht="15">
      <c r="B39" s="15">
        <v>34</v>
      </c>
      <c r="C39" s="16" t="s">
        <v>239</v>
      </c>
      <c r="D39" s="16" t="s">
        <v>240</v>
      </c>
      <c r="E39" s="16"/>
      <c r="F39" s="17">
        <v>39</v>
      </c>
      <c r="G39" s="17">
        <v>38</v>
      </c>
      <c r="H39" s="18">
        <f t="shared" si="2"/>
        <v>77</v>
      </c>
      <c r="I39" s="19">
        <f t="shared" si="3"/>
        <v>79.90790936290517</v>
      </c>
      <c r="J39" s="20" t="s">
        <v>26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2:39" ht="15">
      <c r="B40" s="15">
        <v>35</v>
      </c>
      <c r="C40" s="16" t="s">
        <v>332</v>
      </c>
      <c r="D40" s="16"/>
      <c r="E40" s="16"/>
      <c r="F40" s="17">
        <v>42</v>
      </c>
      <c r="G40" s="17">
        <v>34</v>
      </c>
      <c r="H40" s="18">
        <f t="shared" si="2"/>
        <v>76</v>
      </c>
      <c r="I40" s="19">
        <f t="shared" si="3"/>
        <v>78.92273071481483</v>
      </c>
      <c r="J40" s="20" t="s">
        <v>11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2:39" ht="15">
      <c r="B41" s="15">
        <v>36</v>
      </c>
      <c r="C41" s="16" t="s">
        <v>211</v>
      </c>
      <c r="D41" s="16" t="s">
        <v>212</v>
      </c>
      <c r="E41" s="16"/>
      <c r="F41" s="17">
        <v>41</v>
      </c>
      <c r="G41" s="17">
        <v>34</v>
      </c>
      <c r="H41" s="18">
        <f t="shared" si="2"/>
        <v>75</v>
      </c>
      <c r="I41" s="19">
        <f t="shared" si="3"/>
        <v>77.87756460805859</v>
      </c>
      <c r="J41" s="20" t="s">
        <v>11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2:39" ht="15">
      <c r="B42" s="15">
        <v>37</v>
      </c>
      <c r="C42" s="16" t="s">
        <v>203</v>
      </c>
      <c r="D42" s="16" t="s">
        <v>41</v>
      </c>
      <c r="E42" s="16"/>
      <c r="F42" s="17">
        <v>48</v>
      </c>
      <c r="G42" s="17">
        <v>26</v>
      </c>
      <c r="H42" s="18">
        <f t="shared" si="2"/>
        <v>74</v>
      </c>
      <c r="I42" s="19">
        <f t="shared" si="3"/>
        <v>76.9523734186342</v>
      </c>
      <c r="J42" s="20" t="s">
        <v>11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2:39" ht="15">
      <c r="B43" s="15">
        <v>38</v>
      </c>
      <c r="C43" s="16" t="s">
        <v>206</v>
      </c>
      <c r="D43" s="16" t="s">
        <v>152</v>
      </c>
      <c r="E43" s="16"/>
      <c r="F43" s="17">
        <v>40</v>
      </c>
      <c r="G43" s="17">
        <v>34</v>
      </c>
      <c r="H43" s="18">
        <f t="shared" si="2"/>
        <v>74</v>
      </c>
      <c r="I43" s="19">
        <f t="shared" si="3"/>
        <v>76.83239850130235</v>
      </c>
      <c r="J43" s="20" t="s">
        <v>11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ht="15">
      <c r="B44" s="15">
        <v>39</v>
      </c>
      <c r="C44" s="16" t="s">
        <v>216</v>
      </c>
      <c r="D44" s="16" t="s">
        <v>25</v>
      </c>
      <c r="E44" s="16"/>
      <c r="F44" s="17">
        <v>32</v>
      </c>
      <c r="G44" s="17">
        <v>42</v>
      </c>
      <c r="H44" s="18">
        <f t="shared" si="2"/>
        <v>74</v>
      </c>
      <c r="I44" s="19">
        <f t="shared" si="3"/>
        <v>76.71242358397049</v>
      </c>
      <c r="J44" s="20" t="s">
        <v>26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2:39" ht="15">
      <c r="B45" s="15">
        <v>40</v>
      </c>
      <c r="C45" s="16" t="s">
        <v>193</v>
      </c>
      <c r="D45" s="16" t="s">
        <v>194</v>
      </c>
      <c r="E45" s="16"/>
      <c r="F45" s="17">
        <v>37</v>
      </c>
      <c r="G45" s="17">
        <v>36</v>
      </c>
      <c r="H45" s="18">
        <f t="shared" si="2"/>
        <v>73</v>
      </c>
      <c r="I45" s="19">
        <f t="shared" si="3"/>
        <v>75.75723866521312</v>
      </c>
      <c r="J45" s="20" t="s">
        <v>11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2:39" ht="15">
      <c r="B46" s="15">
        <v>41</v>
      </c>
      <c r="C46" s="16" t="s">
        <v>243</v>
      </c>
      <c r="D46" s="16" t="s">
        <v>244</v>
      </c>
      <c r="E46" s="16"/>
      <c r="F46" s="17">
        <v>48</v>
      </c>
      <c r="G46" s="17">
        <v>24</v>
      </c>
      <c r="H46" s="18">
        <f t="shared" si="2"/>
        <v>72</v>
      </c>
      <c r="I46" s="19">
        <f t="shared" si="3"/>
        <v>74.89203493445464</v>
      </c>
      <c r="J46" s="20" t="s">
        <v>11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ht="15">
      <c r="B47" s="15">
        <v>42</v>
      </c>
      <c r="C47" s="16" t="s">
        <v>191</v>
      </c>
      <c r="D47" s="16" t="s">
        <v>10</v>
      </c>
      <c r="E47" s="16"/>
      <c r="F47" s="17">
        <v>34</v>
      </c>
      <c r="G47" s="17">
        <v>36</v>
      </c>
      <c r="H47" s="18">
        <f t="shared" si="2"/>
        <v>70</v>
      </c>
      <c r="I47" s="19">
        <f t="shared" si="3"/>
        <v>72.62174034494437</v>
      </c>
      <c r="J47" s="20" t="s">
        <v>11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2:39" ht="15">
      <c r="B48" s="15">
        <v>43</v>
      </c>
      <c r="C48" s="16" t="s">
        <v>200</v>
      </c>
      <c r="D48" s="16" t="s">
        <v>201</v>
      </c>
      <c r="E48" s="16"/>
      <c r="F48" s="17">
        <v>46</v>
      </c>
      <c r="G48" s="17">
        <v>22</v>
      </c>
      <c r="H48" s="18">
        <f t="shared" si="2"/>
        <v>68</v>
      </c>
      <c r="I48" s="19">
        <f t="shared" si="3"/>
        <v>70.74136423676258</v>
      </c>
      <c r="J48" s="20" t="s">
        <v>11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2:39" ht="15">
      <c r="B49" s="41" t="s">
        <v>322</v>
      </c>
      <c r="C49" s="16" t="s">
        <v>234</v>
      </c>
      <c r="D49" s="16" t="s">
        <v>76</v>
      </c>
      <c r="E49" s="16"/>
      <c r="F49" s="17">
        <v>36</v>
      </c>
      <c r="G49" s="17">
        <v>32</v>
      </c>
      <c r="H49" s="18">
        <f t="shared" si="2"/>
        <v>68</v>
      </c>
      <c r="I49" s="19">
        <f t="shared" si="3"/>
        <v>70.59139559009779</v>
      </c>
      <c r="J49" s="20" t="s">
        <v>26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2:39" ht="15">
      <c r="B50" s="41" t="s">
        <v>322</v>
      </c>
      <c r="C50" s="16" t="s">
        <v>248</v>
      </c>
      <c r="D50" s="16" t="s">
        <v>249</v>
      </c>
      <c r="E50" s="16"/>
      <c r="F50" s="17">
        <v>34</v>
      </c>
      <c r="G50" s="17">
        <v>34</v>
      </c>
      <c r="H50" s="18">
        <f t="shared" si="2"/>
        <v>68</v>
      </c>
      <c r="I50" s="19">
        <f t="shared" si="3"/>
        <v>70.56140186076483</v>
      </c>
      <c r="J50" s="20" t="s">
        <v>11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2:39" ht="15">
      <c r="B51" s="15">
        <v>46</v>
      </c>
      <c r="C51" s="16" t="s">
        <v>224</v>
      </c>
      <c r="D51" s="16" t="s">
        <v>154</v>
      </c>
      <c r="E51" s="16"/>
      <c r="F51" s="17">
        <v>41</v>
      </c>
      <c r="G51" s="17">
        <v>26</v>
      </c>
      <c r="H51" s="18">
        <f t="shared" si="2"/>
        <v>67</v>
      </c>
      <c r="I51" s="19">
        <f t="shared" si="3"/>
        <v>69.63621067134042</v>
      </c>
      <c r="J51" s="20" t="s">
        <v>11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2:39" ht="15">
      <c r="B52" s="15">
        <v>47</v>
      </c>
      <c r="C52" s="16" t="s">
        <v>225</v>
      </c>
      <c r="D52" s="16" t="s">
        <v>25</v>
      </c>
      <c r="E52" s="16"/>
      <c r="F52" s="17">
        <v>27</v>
      </c>
      <c r="G52" s="17">
        <v>40</v>
      </c>
      <c r="H52" s="18">
        <f t="shared" si="2"/>
        <v>67</v>
      </c>
      <c r="I52" s="19">
        <f t="shared" si="3"/>
        <v>69.42625456600967</v>
      </c>
      <c r="J52" s="20" t="s">
        <v>11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2:39" ht="15">
      <c r="B53" s="15">
        <v>48</v>
      </c>
      <c r="C53" s="16" t="s">
        <v>250</v>
      </c>
      <c r="D53" s="16" t="s">
        <v>238</v>
      </c>
      <c r="E53" s="16"/>
      <c r="F53" s="17">
        <v>32</v>
      </c>
      <c r="G53" s="17">
        <v>34</v>
      </c>
      <c r="H53" s="18">
        <f t="shared" si="2"/>
        <v>66</v>
      </c>
      <c r="I53" s="19">
        <f t="shared" si="3"/>
        <v>68.4710696472523</v>
      </c>
      <c r="J53" s="20" t="s">
        <v>11</v>
      </c>
      <c r="L53" s="52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2:39" ht="15">
      <c r="B54" s="15">
        <v>49</v>
      </c>
      <c r="C54" s="16" t="s">
        <v>208</v>
      </c>
      <c r="D54" s="16" t="s">
        <v>209</v>
      </c>
      <c r="E54" s="16"/>
      <c r="F54" s="17">
        <v>33</v>
      </c>
      <c r="G54" s="17">
        <v>30</v>
      </c>
      <c r="H54" s="18">
        <f t="shared" si="2"/>
        <v>63</v>
      </c>
      <c r="I54" s="19">
        <f t="shared" si="3"/>
        <v>65.39555878564948</v>
      </c>
      <c r="J54" s="20" t="s">
        <v>11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2:39" ht="15">
      <c r="B55" s="15">
        <v>50</v>
      </c>
      <c r="C55" s="16" t="s">
        <v>261</v>
      </c>
      <c r="D55" s="16" t="s">
        <v>254</v>
      </c>
      <c r="E55" s="16"/>
      <c r="F55" s="17">
        <v>61</v>
      </c>
      <c r="G55" s="17">
        <v>0</v>
      </c>
      <c r="H55" s="18">
        <f t="shared" si="2"/>
        <v>61</v>
      </c>
      <c r="I55" s="19">
        <f t="shared" si="3"/>
        <v>63.7551325121314</v>
      </c>
      <c r="J55" s="20" t="s">
        <v>11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2:39" ht="15">
      <c r="B56" s="15">
        <v>51</v>
      </c>
      <c r="C56" s="16" t="s">
        <v>204</v>
      </c>
      <c r="D56" s="16" t="s">
        <v>157</v>
      </c>
      <c r="E56" s="16"/>
      <c r="F56" s="17">
        <v>27</v>
      </c>
      <c r="G56" s="17">
        <v>28</v>
      </c>
      <c r="H56" s="18">
        <f t="shared" si="2"/>
        <v>55</v>
      </c>
      <c r="I56" s="19">
        <f t="shared" si="3"/>
        <v>57.06422366093242</v>
      </c>
      <c r="J56" s="20" t="s">
        <v>11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2:39" ht="15">
      <c r="B57" s="15">
        <v>52</v>
      </c>
      <c r="C57" s="16" t="s">
        <v>202</v>
      </c>
      <c r="D57" s="16" t="s">
        <v>95</v>
      </c>
      <c r="E57" s="16"/>
      <c r="F57" s="17">
        <v>49</v>
      </c>
      <c r="G57" s="17">
        <v>4</v>
      </c>
      <c r="H57" s="18">
        <f t="shared" si="2"/>
        <v>53</v>
      </c>
      <c r="I57" s="19">
        <f t="shared" si="3"/>
        <v>55.333816199415445</v>
      </c>
      <c r="J57" s="20" t="s">
        <v>11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2:39" ht="15">
      <c r="B58" s="15">
        <v>53</v>
      </c>
      <c r="C58" s="16" t="s">
        <v>55</v>
      </c>
      <c r="D58" s="16" t="s">
        <v>69</v>
      </c>
      <c r="E58" s="16"/>
      <c r="F58" s="17">
        <v>27</v>
      </c>
      <c r="G58" s="17">
        <v>26</v>
      </c>
      <c r="H58" s="18">
        <f t="shared" si="2"/>
        <v>53</v>
      </c>
      <c r="I58" s="19">
        <f t="shared" si="3"/>
        <v>55.003885176752874</v>
      </c>
      <c r="J58" s="20" t="s">
        <v>11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2:39" ht="15">
      <c r="B59" s="15">
        <v>54</v>
      </c>
      <c r="C59" s="16" t="s">
        <v>223</v>
      </c>
      <c r="D59" s="16" t="s">
        <v>21</v>
      </c>
      <c r="E59" s="16"/>
      <c r="F59" s="17">
        <v>32</v>
      </c>
      <c r="G59" s="17">
        <v>20</v>
      </c>
      <c r="H59" s="18">
        <f t="shared" si="2"/>
        <v>52</v>
      </c>
      <c r="I59" s="19">
        <f t="shared" si="3"/>
        <v>54.048700257995506</v>
      </c>
      <c r="J59" s="20" t="s">
        <v>11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2:39" ht="15">
      <c r="B60" s="15">
        <v>55</v>
      </c>
      <c r="C60" s="16" t="s">
        <v>245</v>
      </c>
      <c r="D60" s="16" t="s">
        <v>246</v>
      </c>
      <c r="E60" s="16"/>
      <c r="F60" s="17">
        <v>39</v>
      </c>
      <c r="G60" s="17">
        <v>0</v>
      </c>
      <c r="H60" s="18">
        <f t="shared" si="2"/>
        <v>39</v>
      </c>
      <c r="I60" s="19">
        <f t="shared" si="3"/>
        <v>40.76147816349384</v>
      </c>
      <c r="J60" s="20" t="s">
        <v>11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:39" ht="15.75" thickBot="1">
      <c r="B61" s="23">
        <v>56</v>
      </c>
      <c r="C61" s="24" t="s">
        <v>231</v>
      </c>
      <c r="D61" s="24" t="s">
        <v>21</v>
      </c>
      <c r="E61" s="24"/>
      <c r="F61" s="25">
        <v>36</v>
      </c>
      <c r="G61" s="25">
        <v>0</v>
      </c>
      <c r="H61" s="26">
        <f t="shared" si="2"/>
        <v>36</v>
      </c>
      <c r="I61" s="27">
        <f t="shared" si="3"/>
        <v>37.62597984322508</v>
      </c>
      <c r="J61" s="28" t="s">
        <v>11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:10" ht="15">
      <c r="B62" s="11"/>
      <c r="C62" s="10"/>
      <c r="D62" s="10"/>
      <c r="E62" s="10"/>
      <c r="F62" s="29">
        <f>AVERAGE(F6:F61)</f>
        <v>47.839285714285715</v>
      </c>
      <c r="G62" s="29">
        <f>AVERAGE(G6:G61)</f>
        <v>48.535714285714285</v>
      </c>
      <c r="H62" s="11"/>
      <c r="I62" s="11"/>
      <c r="J62" s="11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AM59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0.9921875" style="2" customWidth="1"/>
    <col min="2" max="2" width="9.140625" style="1" customWidth="1"/>
    <col min="3" max="3" width="21.710937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1" width="8.8515625" style="2" customWidth="1"/>
    <col min="12" max="12" width="15.28125" style="2" customWidth="1"/>
    <col min="13" max="13" width="11.57421875" style="2" customWidth="1"/>
    <col min="14" max="39" width="8.8515625" style="2" customWidth="1"/>
    <col min="40" max="16384" width="8.8515625" style="2" customWidth="1"/>
  </cols>
  <sheetData>
    <row r="1" ht="1.5" customHeight="1"/>
    <row r="2" ht="12.75" hidden="1"/>
    <row r="3" spans="2:10" ht="20.25">
      <c r="B3" s="54" t="s">
        <v>262</v>
      </c>
      <c r="C3" s="54"/>
      <c r="D3" s="54"/>
      <c r="E3" s="54"/>
      <c r="F3" s="54"/>
      <c r="G3" s="54"/>
      <c r="H3" s="54"/>
      <c r="I3" s="54"/>
      <c r="J3" s="54"/>
    </row>
    <row r="4" ht="13.5" thickBot="1"/>
    <row r="5" spans="2:39" s="8" customFormat="1" ht="15.75" thickBot="1">
      <c r="B5" s="30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2" t="s">
        <v>7</v>
      </c>
      <c r="I5" s="33" t="s">
        <v>8</v>
      </c>
      <c r="J5" s="34" t="s">
        <v>9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2:39" ht="15">
      <c r="B6" s="35">
        <v>1</v>
      </c>
      <c r="C6" s="36" t="s">
        <v>278</v>
      </c>
      <c r="D6" s="36" t="s">
        <v>279</v>
      </c>
      <c r="E6" s="36"/>
      <c r="F6" s="37">
        <v>73</v>
      </c>
      <c r="G6" s="37">
        <v>104</v>
      </c>
      <c r="H6" s="38">
        <f aca="true" t="shared" si="0" ref="H6:H37">SUM(F6:G6)</f>
        <v>177</v>
      </c>
      <c r="I6" s="39">
        <f aca="true" t="shared" si="1" ref="I6:I37">(F6/$F$59+G6/$G$59)*50</f>
        <v>155.545303501756</v>
      </c>
      <c r="J6" s="40" t="s">
        <v>26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2:39" ht="15">
      <c r="B7" s="15">
        <v>2</v>
      </c>
      <c r="C7" s="16" t="s">
        <v>295</v>
      </c>
      <c r="D7" s="16" t="s">
        <v>41</v>
      </c>
      <c r="E7" s="16"/>
      <c r="F7" s="17">
        <v>73</v>
      </c>
      <c r="G7" s="17">
        <v>102</v>
      </c>
      <c r="H7" s="18">
        <f t="shared" si="0"/>
        <v>175</v>
      </c>
      <c r="I7" s="19">
        <f t="shared" si="1"/>
        <v>153.8648976678942</v>
      </c>
      <c r="J7" s="20" t="s">
        <v>26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2:39" ht="15">
      <c r="B8" s="15">
        <v>3</v>
      </c>
      <c r="C8" s="16" t="s">
        <v>285</v>
      </c>
      <c r="D8" s="16" t="s">
        <v>286</v>
      </c>
      <c r="E8" s="16"/>
      <c r="F8" s="17">
        <v>66</v>
      </c>
      <c r="G8" s="17">
        <v>104</v>
      </c>
      <c r="H8" s="18">
        <f t="shared" si="0"/>
        <v>170</v>
      </c>
      <c r="I8" s="19">
        <f t="shared" si="1"/>
        <v>149.00901033755585</v>
      </c>
      <c r="J8" s="20" t="s">
        <v>26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2:39" ht="15">
      <c r="B9" s="15">
        <v>4</v>
      </c>
      <c r="C9" s="16" t="s">
        <v>266</v>
      </c>
      <c r="D9" s="16" t="s">
        <v>267</v>
      </c>
      <c r="E9" s="16"/>
      <c r="F9" s="17">
        <v>69</v>
      </c>
      <c r="G9" s="17">
        <v>100</v>
      </c>
      <c r="H9" s="18">
        <f t="shared" si="0"/>
        <v>169</v>
      </c>
      <c r="I9" s="19">
        <f t="shared" si="1"/>
        <v>148.44946716877524</v>
      </c>
      <c r="J9" s="20" t="s">
        <v>26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2:39" ht="15">
      <c r="B10" s="15">
        <v>5</v>
      </c>
      <c r="C10" s="16" t="s">
        <v>305</v>
      </c>
      <c r="D10" s="16" t="s">
        <v>27</v>
      </c>
      <c r="E10" s="16"/>
      <c r="F10" s="17">
        <v>67</v>
      </c>
      <c r="G10" s="17">
        <v>96</v>
      </c>
      <c r="H10" s="18">
        <f t="shared" si="0"/>
        <v>163</v>
      </c>
      <c r="I10" s="19">
        <f t="shared" si="1"/>
        <v>143.2211431684231</v>
      </c>
      <c r="J10" s="20" t="s">
        <v>26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2:39" ht="15">
      <c r="B11" s="15">
        <v>6</v>
      </c>
      <c r="C11" s="16" t="s">
        <v>294</v>
      </c>
      <c r="D11" s="16" t="s">
        <v>194</v>
      </c>
      <c r="E11" s="16"/>
      <c r="F11" s="17">
        <v>65</v>
      </c>
      <c r="G11" s="17">
        <v>96</v>
      </c>
      <c r="H11" s="18">
        <f t="shared" si="0"/>
        <v>161</v>
      </c>
      <c r="I11" s="19">
        <f t="shared" si="1"/>
        <v>141.35363083579452</v>
      </c>
      <c r="J11" s="20" t="s">
        <v>26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2:39" ht="15">
      <c r="B12" s="15">
        <v>7</v>
      </c>
      <c r="C12" s="16" t="s">
        <v>277</v>
      </c>
      <c r="D12" s="16" t="s">
        <v>92</v>
      </c>
      <c r="E12" s="16"/>
      <c r="F12" s="17">
        <v>59</v>
      </c>
      <c r="G12" s="17">
        <v>98</v>
      </c>
      <c r="H12" s="18">
        <f t="shared" si="0"/>
        <v>157</v>
      </c>
      <c r="I12" s="19">
        <f t="shared" si="1"/>
        <v>137.43149967177038</v>
      </c>
      <c r="J12" s="20" t="s">
        <v>26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2:39" ht="15">
      <c r="B13" s="15">
        <v>8</v>
      </c>
      <c r="C13" s="16" t="s">
        <v>281</v>
      </c>
      <c r="D13" s="16" t="s">
        <v>13</v>
      </c>
      <c r="E13" s="16"/>
      <c r="F13" s="17">
        <v>64</v>
      </c>
      <c r="G13" s="17">
        <v>92</v>
      </c>
      <c r="H13" s="18">
        <f t="shared" si="0"/>
        <v>156</v>
      </c>
      <c r="I13" s="19">
        <f t="shared" si="1"/>
        <v>137.05906300175664</v>
      </c>
      <c r="J13" s="20" t="s">
        <v>26</v>
      </c>
      <c r="L13" s="4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2:39" ht="15">
      <c r="B14" s="15">
        <v>9</v>
      </c>
      <c r="C14" s="16" t="s">
        <v>275</v>
      </c>
      <c r="D14" s="16" t="s">
        <v>276</v>
      </c>
      <c r="E14" s="16"/>
      <c r="F14" s="17">
        <v>65</v>
      </c>
      <c r="G14" s="17">
        <v>90</v>
      </c>
      <c r="H14" s="18">
        <f t="shared" si="0"/>
        <v>155</v>
      </c>
      <c r="I14" s="19">
        <f t="shared" si="1"/>
        <v>136.3124133342092</v>
      </c>
      <c r="J14" s="20" t="s">
        <v>26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2:39" ht="15">
      <c r="B15" s="15">
        <v>10</v>
      </c>
      <c r="C15" s="16" t="s">
        <v>268</v>
      </c>
      <c r="D15" s="16" t="s">
        <v>95</v>
      </c>
      <c r="E15" s="16"/>
      <c r="F15" s="17">
        <v>66</v>
      </c>
      <c r="G15" s="17">
        <v>88</v>
      </c>
      <c r="H15" s="18">
        <f t="shared" si="0"/>
        <v>154</v>
      </c>
      <c r="I15" s="19">
        <f t="shared" si="1"/>
        <v>135.56576366666175</v>
      </c>
      <c r="J15" s="20" t="s">
        <v>26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2:39" ht="15">
      <c r="B16" s="15">
        <v>11</v>
      </c>
      <c r="C16" s="16" t="s">
        <v>280</v>
      </c>
      <c r="D16" s="16" t="s">
        <v>252</v>
      </c>
      <c r="E16" s="16"/>
      <c r="F16" s="17">
        <v>66</v>
      </c>
      <c r="G16" s="17">
        <v>86</v>
      </c>
      <c r="H16" s="18">
        <f t="shared" si="0"/>
        <v>152</v>
      </c>
      <c r="I16" s="19">
        <f t="shared" si="1"/>
        <v>133.88535783279997</v>
      </c>
      <c r="J16" s="20" t="s">
        <v>11</v>
      </c>
      <c r="L16" s="4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2:39" ht="15">
      <c r="B17" s="15">
        <v>12</v>
      </c>
      <c r="C17" s="16" t="s">
        <v>263</v>
      </c>
      <c r="D17" s="16" t="s">
        <v>69</v>
      </c>
      <c r="E17" s="16"/>
      <c r="F17" s="17">
        <v>61</v>
      </c>
      <c r="G17" s="17">
        <v>90</v>
      </c>
      <c r="H17" s="18">
        <f t="shared" si="0"/>
        <v>151</v>
      </c>
      <c r="I17" s="19">
        <f t="shared" si="1"/>
        <v>132.57738866895198</v>
      </c>
      <c r="J17" s="20" t="s">
        <v>26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2:39" ht="15">
      <c r="B18" s="15">
        <v>13</v>
      </c>
      <c r="C18" s="16" t="s">
        <v>290</v>
      </c>
      <c r="D18" s="16" t="s">
        <v>112</v>
      </c>
      <c r="E18" s="16"/>
      <c r="F18" s="17">
        <v>64</v>
      </c>
      <c r="G18" s="17">
        <v>84</v>
      </c>
      <c r="H18" s="18">
        <f t="shared" si="0"/>
        <v>148</v>
      </c>
      <c r="I18" s="19">
        <f t="shared" si="1"/>
        <v>130.33743966630962</v>
      </c>
      <c r="J18" s="20" t="s">
        <v>26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2:39" ht="15">
      <c r="B19" s="15">
        <v>14</v>
      </c>
      <c r="C19" s="16" t="s">
        <v>292</v>
      </c>
      <c r="D19" s="16" t="s">
        <v>214</v>
      </c>
      <c r="E19" s="16"/>
      <c r="F19" s="17">
        <v>70</v>
      </c>
      <c r="G19" s="17">
        <v>76</v>
      </c>
      <c r="H19" s="18">
        <f t="shared" si="0"/>
        <v>146</v>
      </c>
      <c r="I19" s="19">
        <f t="shared" si="1"/>
        <v>129.2183533287484</v>
      </c>
      <c r="J19" s="20" t="s">
        <v>11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2:39" ht="15">
      <c r="B20" s="15">
        <v>15</v>
      </c>
      <c r="C20" s="45" t="s">
        <v>344</v>
      </c>
      <c r="D20" s="16"/>
      <c r="E20" s="16"/>
      <c r="F20" s="17">
        <v>53</v>
      </c>
      <c r="G20" s="17">
        <v>78</v>
      </c>
      <c r="H20" s="18">
        <f t="shared" si="0"/>
        <v>131</v>
      </c>
      <c r="I20" s="19">
        <f t="shared" si="1"/>
        <v>115.02490433526695</v>
      </c>
      <c r="J20" s="20" t="s">
        <v>11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2:39" ht="15">
      <c r="B21" s="15">
        <v>16</v>
      </c>
      <c r="C21" s="16" t="s">
        <v>338</v>
      </c>
      <c r="D21" s="16"/>
      <c r="E21" s="16"/>
      <c r="F21" s="17">
        <v>58</v>
      </c>
      <c r="G21" s="17">
        <v>68</v>
      </c>
      <c r="H21" s="18">
        <f t="shared" si="0"/>
        <v>126</v>
      </c>
      <c r="I21" s="19">
        <f t="shared" si="1"/>
        <v>111.29165599752966</v>
      </c>
      <c r="J21" s="20" t="s">
        <v>11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2:39" ht="15">
      <c r="B22" s="15">
        <v>17</v>
      </c>
      <c r="C22" s="16" t="s">
        <v>307</v>
      </c>
      <c r="D22" s="16" t="s">
        <v>308</v>
      </c>
      <c r="E22" s="16"/>
      <c r="F22" s="17">
        <v>55</v>
      </c>
      <c r="G22" s="17">
        <v>70</v>
      </c>
      <c r="H22" s="18">
        <f t="shared" si="0"/>
        <v>125</v>
      </c>
      <c r="I22" s="19">
        <f t="shared" si="1"/>
        <v>110.17079333244853</v>
      </c>
      <c r="J22" s="20" t="s">
        <v>11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2:39" ht="15">
      <c r="B23" s="15">
        <v>18</v>
      </c>
      <c r="C23" s="16" t="s">
        <v>291</v>
      </c>
      <c r="D23" s="16" t="s">
        <v>56</v>
      </c>
      <c r="E23" s="16"/>
      <c r="F23" s="17">
        <v>61</v>
      </c>
      <c r="G23" s="17">
        <v>58</v>
      </c>
      <c r="H23" s="18">
        <f t="shared" si="0"/>
        <v>119</v>
      </c>
      <c r="I23" s="19">
        <f t="shared" si="1"/>
        <v>105.69089532716379</v>
      </c>
      <c r="J23" s="20" t="s">
        <v>11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2:39" ht="15">
      <c r="B24" s="15">
        <v>19</v>
      </c>
      <c r="C24" s="16" t="s">
        <v>304</v>
      </c>
      <c r="D24" s="16" t="s">
        <v>222</v>
      </c>
      <c r="E24" s="16"/>
      <c r="F24" s="17">
        <v>54</v>
      </c>
      <c r="G24" s="17">
        <v>64</v>
      </c>
      <c r="H24" s="18">
        <f t="shared" si="0"/>
        <v>118</v>
      </c>
      <c r="I24" s="19">
        <f t="shared" si="1"/>
        <v>104.19581966454892</v>
      </c>
      <c r="J24" s="20" t="s">
        <v>26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2:39" ht="15">
      <c r="B25" s="15">
        <v>20</v>
      </c>
      <c r="C25" s="16" t="s">
        <v>299</v>
      </c>
      <c r="D25" s="16" t="s">
        <v>300</v>
      </c>
      <c r="E25" s="16"/>
      <c r="F25" s="17">
        <v>50</v>
      </c>
      <c r="G25" s="17">
        <v>68</v>
      </c>
      <c r="H25" s="18">
        <f t="shared" si="0"/>
        <v>118</v>
      </c>
      <c r="I25" s="19">
        <f t="shared" si="1"/>
        <v>103.82160666701523</v>
      </c>
      <c r="J25" s="20" t="s">
        <v>26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2:39" ht="15">
      <c r="B26" s="15">
        <v>21</v>
      </c>
      <c r="C26" s="16" t="s">
        <v>335</v>
      </c>
      <c r="D26" s="16"/>
      <c r="E26" s="16"/>
      <c r="F26" s="17">
        <v>57</v>
      </c>
      <c r="G26" s="17">
        <v>60</v>
      </c>
      <c r="H26" s="18">
        <f t="shared" si="0"/>
        <v>117</v>
      </c>
      <c r="I26" s="19">
        <f t="shared" si="1"/>
        <v>103.6362764957683</v>
      </c>
      <c r="J26" s="20" t="s">
        <v>11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2:39" ht="15">
      <c r="B27" s="15" t="s">
        <v>323</v>
      </c>
      <c r="C27" s="16" t="s">
        <v>302</v>
      </c>
      <c r="D27" s="16" t="s">
        <v>116</v>
      </c>
      <c r="E27" s="16"/>
      <c r="F27" s="17">
        <v>59</v>
      </c>
      <c r="G27" s="17">
        <v>54</v>
      </c>
      <c r="H27" s="18">
        <f t="shared" si="0"/>
        <v>113</v>
      </c>
      <c r="I27" s="19">
        <f t="shared" si="1"/>
        <v>100.46257132681164</v>
      </c>
      <c r="J27" s="20" t="s">
        <v>11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2:39" ht="15">
      <c r="B28" s="15" t="s">
        <v>323</v>
      </c>
      <c r="C28" s="16" t="s">
        <v>287</v>
      </c>
      <c r="D28" s="16" t="s">
        <v>276</v>
      </c>
      <c r="E28" s="16"/>
      <c r="F28" s="17">
        <v>50</v>
      </c>
      <c r="G28" s="17">
        <v>64</v>
      </c>
      <c r="H28" s="18">
        <f t="shared" si="0"/>
        <v>114</v>
      </c>
      <c r="I28" s="19">
        <f t="shared" si="1"/>
        <v>100.4607949992917</v>
      </c>
      <c r="J28" s="20" t="s">
        <v>26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2:39" ht="15">
      <c r="B29" s="15" t="s">
        <v>323</v>
      </c>
      <c r="C29" s="16" t="s">
        <v>341</v>
      </c>
      <c r="D29" s="16"/>
      <c r="E29" s="16"/>
      <c r="F29" s="17">
        <v>50</v>
      </c>
      <c r="G29" s="17">
        <v>64</v>
      </c>
      <c r="H29" s="18">
        <f t="shared" si="0"/>
        <v>114</v>
      </c>
      <c r="I29" s="19">
        <f t="shared" si="1"/>
        <v>100.4607949992917</v>
      </c>
      <c r="J29" s="20" t="s">
        <v>11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2:39" ht="15">
      <c r="B30" s="15">
        <v>25</v>
      </c>
      <c r="C30" s="16" t="s">
        <v>309</v>
      </c>
      <c r="D30" s="16" t="s">
        <v>244</v>
      </c>
      <c r="E30" s="16"/>
      <c r="F30" s="17">
        <v>52</v>
      </c>
      <c r="G30" s="17">
        <v>60</v>
      </c>
      <c r="H30" s="18">
        <f t="shared" si="0"/>
        <v>112</v>
      </c>
      <c r="I30" s="19">
        <f t="shared" si="1"/>
        <v>98.96749566419678</v>
      </c>
      <c r="J30" s="20" t="s">
        <v>26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2:39" ht="15">
      <c r="B31" s="15">
        <v>26</v>
      </c>
      <c r="C31" s="16" t="s">
        <v>206</v>
      </c>
      <c r="D31" s="16" t="s">
        <v>152</v>
      </c>
      <c r="E31" s="21"/>
      <c r="F31" s="17">
        <v>57</v>
      </c>
      <c r="G31" s="17">
        <v>54</v>
      </c>
      <c r="H31" s="18">
        <f t="shared" si="0"/>
        <v>111</v>
      </c>
      <c r="I31" s="19">
        <f t="shared" si="1"/>
        <v>98.59505899418302</v>
      </c>
      <c r="J31" s="20" t="s">
        <v>11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2:39" ht="15">
      <c r="B32" s="15">
        <v>27</v>
      </c>
      <c r="C32" s="16" t="s">
        <v>306</v>
      </c>
      <c r="D32" s="16" t="s">
        <v>13</v>
      </c>
      <c r="E32" s="16"/>
      <c r="F32" s="17">
        <v>46</v>
      </c>
      <c r="G32" s="17">
        <v>66</v>
      </c>
      <c r="H32" s="18">
        <f t="shared" si="0"/>
        <v>112</v>
      </c>
      <c r="I32" s="19">
        <f t="shared" si="1"/>
        <v>98.40617616789625</v>
      </c>
      <c r="J32" s="20" t="s">
        <v>26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2:39" ht="15">
      <c r="B33" s="15">
        <v>28</v>
      </c>
      <c r="C33" s="16" t="s">
        <v>340</v>
      </c>
      <c r="D33" s="16"/>
      <c r="E33" s="16"/>
      <c r="F33" s="17">
        <v>63</v>
      </c>
      <c r="G33" s="17">
        <v>46</v>
      </c>
      <c r="H33" s="18">
        <f t="shared" si="0"/>
        <v>109</v>
      </c>
      <c r="I33" s="19">
        <f t="shared" si="1"/>
        <v>97.4759726566218</v>
      </c>
      <c r="J33" s="20" t="s">
        <v>11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2:39" ht="15">
      <c r="B34" s="15">
        <v>29</v>
      </c>
      <c r="C34" s="16" t="s">
        <v>310</v>
      </c>
      <c r="D34" s="16" t="s">
        <v>159</v>
      </c>
      <c r="E34" s="16"/>
      <c r="F34" s="17">
        <v>61</v>
      </c>
      <c r="G34" s="17">
        <v>48</v>
      </c>
      <c r="H34" s="18">
        <f t="shared" si="0"/>
        <v>109</v>
      </c>
      <c r="I34" s="19">
        <f t="shared" si="1"/>
        <v>97.28886615785497</v>
      </c>
      <c r="J34" s="20" t="s">
        <v>11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2:39" ht="15">
      <c r="B35" s="15">
        <v>30</v>
      </c>
      <c r="C35" s="16" t="s">
        <v>339</v>
      </c>
      <c r="D35" s="16"/>
      <c r="E35" s="16"/>
      <c r="F35" s="17">
        <v>55</v>
      </c>
      <c r="G35" s="17">
        <v>54</v>
      </c>
      <c r="H35" s="18">
        <f t="shared" si="0"/>
        <v>109</v>
      </c>
      <c r="I35" s="19">
        <f t="shared" si="1"/>
        <v>96.72754666155441</v>
      </c>
      <c r="J35" s="20" t="s">
        <v>11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2:39" ht="15">
      <c r="B36" s="15">
        <v>31</v>
      </c>
      <c r="C36" s="16" t="s">
        <v>293</v>
      </c>
      <c r="D36" s="16" t="s">
        <v>21</v>
      </c>
      <c r="E36" s="16"/>
      <c r="F36" s="17">
        <v>49</v>
      </c>
      <c r="G36" s="17">
        <v>58</v>
      </c>
      <c r="H36" s="18">
        <f t="shared" si="0"/>
        <v>107</v>
      </c>
      <c r="I36" s="19">
        <f t="shared" si="1"/>
        <v>94.4858213313921</v>
      </c>
      <c r="J36" s="20" t="s">
        <v>26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2:39" ht="15">
      <c r="B37" s="15">
        <v>32</v>
      </c>
      <c r="C37" s="16" t="s">
        <v>284</v>
      </c>
      <c r="D37" s="16" t="s">
        <v>30</v>
      </c>
      <c r="E37" s="16"/>
      <c r="F37" s="17">
        <v>47</v>
      </c>
      <c r="G37" s="17">
        <v>60</v>
      </c>
      <c r="H37" s="18">
        <f t="shared" si="0"/>
        <v>107</v>
      </c>
      <c r="I37" s="19">
        <f t="shared" si="1"/>
        <v>94.29871483262525</v>
      </c>
      <c r="J37" s="20" t="s">
        <v>26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2:39" ht="15">
      <c r="B38" s="15">
        <v>33</v>
      </c>
      <c r="C38" s="16" t="s">
        <v>336</v>
      </c>
      <c r="D38" s="16"/>
      <c r="E38" s="16"/>
      <c r="F38" s="17">
        <v>49</v>
      </c>
      <c r="G38" s="17">
        <v>56</v>
      </c>
      <c r="H38" s="18">
        <f aca="true" t="shared" si="2" ref="H38:H69">SUM(F38:G38)</f>
        <v>105</v>
      </c>
      <c r="I38" s="19">
        <f aca="true" t="shared" si="3" ref="I38:I58">(F38/$F$59+G38/$G$59)*50</f>
        <v>92.80541549753035</v>
      </c>
      <c r="J38" s="20" t="s">
        <v>11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2:39" ht="15">
      <c r="B39" s="15" t="s">
        <v>324</v>
      </c>
      <c r="C39" s="16" t="s">
        <v>303</v>
      </c>
      <c r="D39" s="16" t="s">
        <v>49</v>
      </c>
      <c r="E39" s="16"/>
      <c r="F39" s="17">
        <v>63</v>
      </c>
      <c r="G39" s="17">
        <v>38</v>
      </c>
      <c r="H39" s="18">
        <f t="shared" si="2"/>
        <v>101</v>
      </c>
      <c r="I39" s="19">
        <f t="shared" si="3"/>
        <v>90.75434932117476</v>
      </c>
      <c r="J39" s="20" t="s">
        <v>11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2:39" ht="15">
      <c r="B40" s="15" t="s">
        <v>324</v>
      </c>
      <c r="C40" s="16" t="s">
        <v>282</v>
      </c>
      <c r="D40" s="16" t="s">
        <v>283</v>
      </c>
      <c r="E40" s="16"/>
      <c r="F40" s="17">
        <v>45</v>
      </c>
      <c r="G40" s="17">
        <v>58</v>
      </c>
      <c r="H40" s="18">
        <f t="shared" si="2"/>
        <v>103</v>
      </c>
      <c r="I40" s="19">
        <f t="shared" si="3"/>
        <v>90.75079666613487</v>
      </c>
      <c r="J40" s="20" t="s">
        <v>11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2:39" ht="15">
      <c r="B41" s="15">
        <v>36</v>
      </c>
      <c r="C41" s="16" t="s">
        <v>269</v>
      </c>
      <c r="D41" s="16" t="s">
        <v>21</v>
      </c>
      <c r="E41" s="16"/>
      <c r="F41" s="17">
        <v>41</v>
      </c>
      <c r="G41" s="17">
        <v>58</v>
      </c>
      <c r="H41" s="18">
        <f t="shared" si="2"/>
        <v>99</v>
      </c>
      <c r="I41" s="19">
        <f t="shared" si="3"/>
        <v>87.01577200087766</v>
      </c>
      <c r="J41" s="20" t="s">
        <v>11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2:39" ht="15">
      <c r="B42" s="15">
        <v>37</v>
      </c>
      <c r="C42" s="16" t="s">
        <v>349</v>
      </c>
      <c r="D42" s="16" t="s">
        <v>342</v>
      </c>
      <c r="E42" s="16"/>
      <c r="F42" s="17">
        <v>42</v>
      </c>
      <c r="G42" s="17">
        <v>56</v>
      </c>
      <c r="H42" s="18">
        <f t="shared" si="2"/>
        <v>98</v>
      </c>
      <c r="I42" s="19">
        <f t="shared" si="3"/>
        <v>86.26912233333019</v>
      </c>
      <c r="J42" s="20" t="s">
        <v>11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2:39" ht="15">
      <c r="B43" s="15">
        <v>38</v>
      </c>
      <c r="C43" s="16" t="s">
        <v>301</v>
      </c>
      <c r="D43" s="16" t="s">
        <v>85</v>
      </c>
      <c r="E43" s="16"/>
      <c r="F43" s="17">
        <v>38</v>
      </c>
      <c r="G43" s="17">
        <v>60</v>
      </c>
      <c r="H43" s="18">
        <f t="shared" si="2"/>
        <v>98</v>
      </c>
      <c r="I43" s="19">
        <f t="shared" si="3"/>
        <v>85.8949093357965</v>
      </c>
      <c r="J43" s="20" t="s">
        <v>26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2:39" ht="15">
      <c r="B44" s="15">
        <v>39</v>
      </c>
      <c r="C44" s="16" t="s">
        <v>272</v>
      </c>
      <c r="D44" s="16" t="s">
        <v>69</v>
      </c>
      <c r="E44" s="16"/>
      <c r="F44" s="17">
        <v>45</v>
      </c>
      <c r="G44" s="17">
        <v>52</v>
      </c>
      <c r="H44" s="18">
        <f t="shared" si="2"/>
        <v>97</v>
      </c>
      <c r="I44" s="19">
        <f t="shared" si="3"/>
        <v>85.7095791645496</v>
      </c>
      <c r="J44" s="20" t="s">
        <v>11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2:39" ht="15">
      <c r="B45" s="15">
        <v>40</v>
      </c>
      <c r="C45" s="16" t="s">
        <v>273</v>
      </c>
      <c r="D45" s="16" t="s">
        <v>274</v>
      </c>
      <c r="E45" s="16"/>
      <c r="F45" s="17">
        <v>55</v>
      </c>
      <c r="G45" s="17">
        <v>40</v>
      </c>
      <c r="H45" s="18">
        <f t="shared" si="2"/>
        <v>95</v>
      </c>
      <c r="I45" s="19">
        <f t="shared" si="3"/>
        <v>84.96470582452208</v>
      </c>
      <c r="J45" s="20" t="s">
        <v>11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2:39" ht="15">
      <c r="B46" s="15">
        <v>41</v>
      </c>
      <c r="C46" s="16" t="s">
        <v>289</v>
      </c>
      <c r="D46" s="16" t="s">
        <v>71</v>
      </c>
      <c r="E46" s="16"/>
      <c r="F46" s="17">
        <v>49</v>
      </c>
      <c r="G46" s="17">
        <v>46</v>
      </c>
      <c r="H46" s="18">
        <f t="shared" si="2"/>
        <v>95</v>
      </c>
      <c r="I46" s="19">
        <f t="shared" si="3"/>
        <v>84.40338632822153</v>
      </c>
      <c r="J46" s="20" t="s">
        <v>11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2:39" ht="15">
      <c r="B47" s="15">
        <v>42</v>
      </c>
      <c r="C47" s="16" t="s">
        <v>333</v>
      </c>
      <c r="D47" s="16"/>
      <c r="E47" s="16"/>
      <c r="F47" s="17">
        <v>46</v>
      </c>
      <c r="G47" s="17">
        <v>48</v>
      </c>
      <c r="H47" s="18">
        <f t="shared" si="2"/>
        <v>94</v>
      </c>
      <c r="I47" s="19">
        <f t="shared" si="3"/>
        <v>83.28252366314037</v>
      </c>
      <c r="J47" s="20" t="s">
        <v>11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2:39" ht="15">
      <c r="B48" s="15">
        <v>43</v>
      </c>
      <c r="C48" s="16" t="s">
        <v>337</v>
      </c>
      <c r="D48" s="16"/>
      <c r="E48" s="16"/>
      <c r="F48" s="17">
        <v>54</v>
      </c>
      <c r="G48" s="17">
        <v>32</v>
      </c>
      <c r="H48" s="18">
        <f t="shared" si="2"/>
        <v>86</v>
      </c>
      <c r="I48" s="19">
        <f t="shared" si="3"/>
        <v>77.30932632276071</v>
      </c>
      <c r="J48" s="20" t="s">
        <v>11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2:39" ht="15">
      <c r="B49" s="15">
        <v>44</v>
      </c>
      <c r="C49" s="16" t="s">
        <v>345</v>
      </c>
      <c r="D49" s="16"/>
      <c r="E49" s="16"/>
      <c r="F49" s="17">
        <v>48</v>
      </c>
      <c r="G49" s="17">
        <v>36</v>
      </c>
      <c r="H49" s="18">
        <f t="shared" si="2"/>
        <v>84</v>
      </c>
      <c r="I49" s="19">
        <f t="shared" si="3"/>
        <v>75.0676009925984</v>
      </c>
      <c r="J49" s="20" t="s">
        <v>11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2:39" ht="15">
      <c r="B50" s="15">
        <v>45</v>
      </c>
      <c r="C50" s="16" t="s">
        <v>343</v>
      </c>
      <c r="D50" s="16"/>
      <c r="E50" s="16"/>
      <c r="F50" s="17">
        <v>37</v>
      </c>
      <c r="G50" s="17">
        <v>48</v>
      </c>
      <c r="H50" s="18">
        <f t="shared" si="2"/>
        <v>85</v>
      </c>
      <c r="I50" s="19">
        <f t="shared" si="3"/>
        <v>74.87871816631161</v>
      </c>
      <c r="J50" s="20" t="s">
        <v>11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2:39" ht="15">
      <c r="B51" s="15">
        <v>46</v>
      </c>
      <c r="C51" s="16" t="s">
        <v>296</v>
      </c>
      <c r="D51" s="16" t="s">
        <v>27</v>
      </c>
      <c r="E51" s="16"/>
      <c r="F51" s="17">
        <v>52</v>
      </c>
      <c r="G51" s="17">
        <v>26</v>
      </c>
      <c r="H51" s="18">
        <f t="shared" si="2"/>
        <v>78</v>
      </c>
      <c r="I51" s="19">
        <f t="shared" si="3"/>
        <v>70.40059648854682</v>
      </c>
      <c r="J51" s="20" t="s">
        <v>11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2:39" ht="15">
      <c r="B52" s="15">
        <v>47</v>
      </c>
      <c r="C52" s="16" t="s">
        <v>297</v>
      </c>
      <c r="D52" s="16" t="s">
        <v>298</v>
      </c>
      <c r="E52" s="16"/>
      <c r="F52" s="17">
        <v>42</v>
      </c>
      <c r="G52" s="17">
        <v>34</v>
      </c>
      <c r="H52" s="18">
        <f t="shared" si="2"/>
        <v>76</v>
      </c>
      <c r="I52" s="19">
        <f t="shared" si="3"/>
        <v>67.78465816085082</v>
      </c>
      <c r="J52" s="20" t="s">
        <v>11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2:39" ht="15">
      <c r="B53" s="15">
        <v>48</v>
      </c>
      <c r="C53" s="16" t="s">
        <v>311</v>
      </c>
      <c r="D53" s="16" t="s">
        <v>23</v>
      </c>
      <c r="E53" s="16"/>
      <c r="F53" s="17">
        <v>39</v>
      </c>
      <c r="G53" s="17">
        <v>34</v>
      </c>
      <c r="H53" s="18">
        <f t="shared" si="2"/>
        <v>73</v>
      </c>
      <c r="I53" s="19">
        <f t="shared" si="3"/>
        <v>64.98338966190789</v>
      </c>
      <c r="J53" s="20" t="s">
        <v>11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2:39" ht="15">
      <c r="B54" s="15">
        <v>49</v>
      </c>
      <c r="C54" s="16" t="s">
        <v>264</v>
      </c>
      <c r="D54" s="16" t="s">
        <v>265</v>
      </c>
      <c r="E54" s="16"/>
      <c r="F54" s="17">
        <v>53</v>
      </c>
      <c r="G54" s="17">
        <v>0</v>
      </c>
      <c r="H54" s="18">
        <f t="shared" si="2"/>
        <v>53</v>
      </c>
      <c r="I54" s="19">
        <f t="shared" si="3"/>
        <v>49.489076814658205</v>
      </c>
      <c r="J54" s="20" t="s">
        <v>11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2:39" ht="15">
      <c r="B55" s="15">
        <v>50</v>
      </c>
      <c r="C55" s="16" t="s">
        <v>334</v>
      </c>
      <c r="D55" s="16"/>
      <c r="E55" s="16"/>
      <c r="F55" s="17">
        <v>51</v>
      </c>
      <c r="G55" s="17">
        <v>0</v>
      </c>
      <c r="H55" s="18">
        <f t="shared" si="2"/>
        <v>51</v>
      </c>
      <c r="I55" s="19">
        <f t="shared" si="3"/>
        <v>47.6215644820296</v>
      </c>
      <c r="J55" s="20" t="s">
        <v>11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2:39" ht="15">
      <c r="B56" s="15">
        <v>51</v>
      </c>
      <c r="C56" s="16" t="s">
        <v>346</v>
      </c>
      <c r="D56" s="16"/>
      <c r="E56" s="16"/>
      <c r="F56" s="17">
        <v>28</v>
      </c>
      <c r="G56" s="17">
        <v>24</v>
      </c>
      <c r="H56" s="18">
        <f t="shared" si="2"/>
        <v>52</v>
      </c>
      <c r="I56" s="19">
        <f t="shared" si="3"/>
        <v>46.310042663141715</v>
      </c>
      <c r="J56" s="20" t="s">
        <v>11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2:39" ht="15">
      <c r="B57" s="15">
        <v>52</v>
      </c>
      <c r="C57" s="16" t="s">
        <v>288</v>
      </c>
      <c r="D57" s="16" t="s">
        <v>103</v>
      </c>
      <c r="E57" s="16"/>
      <c r="F57" s="17">
        <v>28</v>
      </c>
      <c r="G57" s="17">
        <v>8</v>
      </c>
      <c r="H57" s="18">
        <f t="shared" si="2"/>
        <v>36</v>
      </c>
      <c r="I57" s="19">
        <f t="shared" si="3"/>
        <v>32.86679599224762</v>
      </c>
      <c r="J57" s="20" t="s">
        <v>11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2:39" ht="15.75" thickBot="1">
      <c r="B58" s="23">
        <v>53</v>
      </c>
      <c r="C58" s="24" t="s">
        <v>270</v>
      </c>
      <c r="D58" s="24" t="s">
        <v>271</v>
      </c>
      <c r="E58" s="24"/>
      <c r="F58" s="25">
        <v>28</v>
      </c>
      <c r="G58" s="25">
        <v>0</v>
      </c>
      <c r="H58" s="26">
        <f t="shared" si="2"/>
        <v>28</v>
      </c>
      <c r="I58" s="27">
        <f t="shared" si="3"/>
        <v>26.145172656800565</v>
      </c>
      <c r="J58" s="28" t="s">
        <v>11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2:10" ht="15">
      <c r="B59" s="11"/>
      <c r="C59" s="10"/>
      <c r="D59" s="10"/>
      <c r="E59" s="10"/>
      <c r="F59" s="29">
        <f>AVERAGE(F6:F58)</f>
        <v>53.54716981132076</v>
      </c>
      <c r="G59" s="29">
        <f>AVERAGE(G6:G58)</f>
        <v>59.509433962264154</v>
      </c>
      <c r="H59" s="11"/>
      <c r="I59" s="11"/>
      <c r="J59" s="11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2018-08-07T21:11:11Z</cp:lastPrinted>
  <dcterms:created xsi:type="dcterms:W3CDTF">2018-08-07T18:32:16Z</dcterms:created>
  <dcterms:modified xsi:type="dcterms:W3CDTF">2018-08-08T01:27:48Z</dcterms:modified>
  <cp:category/>
  <cp:version/>
  <cp:contentType/>
  <cp:contentStatus/>
</cp:coreProperties>
</file>